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4940" windowHeight="8355" activeTab="6"/>
  </bookViews>
  <sheets>
    <sheet name="SG Farnern" sheetId="1" r:id="rId1"/>
    <sheet name="SG Oberbipp" sheetId="2" r:id="rId2"/>
    <sheet name="Niederbipp Jura" sheetId="3" r:id="rId3"/>
    <sheet name="SG Rumisberg" sheetId="4" r:id="rId4"/>
    <sheet name="SG Niederbipp" sheetId="5" r:id="rId5"/>
    <sheet name="Attiswil Feld" sheetId="6" r:id="rId6"/>
    <sheet name="Wangen Schützen" sheetId="7" r:id="rId7"/>
    <sheet name="SG Wiedlisbach" sheetId="8" r:id="rId8"/>
    <sheet name="Rangliste gesamt" sheetId="9" r:id="rId9"/>
    <sheet name="Rangliste Sektionen" sheetId="10" r:id="rId10"/>
  </sheets>
  <definedNames>
    <definedName name="_xlfn.AGGREGATE" hidden="1">#NAME?</definedName>
    <definedName name="_xlnm.Print_Area" localSheetId="5">'Attiswil Feld'!$A$1:$K$28</definedName>
    <definedName name="_xlnm.Print_Area" localSheetId="2">'Niederbipp Jura'!$A$1:$K$27</definedName>
    <definedName name="_xlnm.Print_Area" localSheetId="0">'SG Farnern'!$A$1:$K$28</definedName>
    <definedName name="_xlnm.Print_Area" localSheetId="4">'SG Niederbipp'!$A$1:$K$25</definedName>
    <definedName name="_xlnm.Print_Area" localSheetId="1">'SG Oberbipp'!$A$1:$K$30</definedName>
    <definedName name="_xlnm.Print_Area" localSheetId="3">'SG Rumisberg'!$A$1:$K$24</definedName>
    <definedName name="_xlnm.Print_Area" localSheetId="7">'SG Wiedlisbach'!$A$1:$K$29</definedName>
    <definedName name="_xlnm.Print_Area" localSheetId="6">'Wangen Schützen'!$A$1:$K$25</definedName>
  </definedNames>
  <calcPr fullCalcOnLoad="1"/>
</workbook>
</file>

<file path=xl/sharedStrings.xml><?xml version="1.0" encoding="utf-8"?>
<sst xmlns="http://schemas.openxmlformats.org/spreadsheetml/2006/main" count="955" uniqueCount="180">
  <si>
    <t>Rang</t>
  </si>
  <si>
    <t>Name / Vorname</t>
  </si>
  <si>
    <t>Jahrgang</t>
  </si>
  <si>
    <t>Resultat</t>
  </si>
  <si>
    <t>Pflichtres.</t>
  </si>
  <si>
    <t>Nicht Pflichtres.</t>
  </si>
  <si>
    <t>Schützengesellschaft Farnern</t>
  </si>
  <si>
    <t>Durchschnitt SG Farnern</t>
  </si>
  <si>
    <t>Auszeichnung</t>
  </si>
  <si>
    <t>Anzahl Teilnehmer</t>
  </si>
  <si>
    <t>Anzahl Plichtresultate</t>
  </si>
  <si>
    <t>Anzahl Nichtplichtresultate</t>
  </si>
  <si>
    <t>Verein</t>
  </si>
  <si>
    <t>Niederbipp Jura</t>
  </si>
  <si>
    <t>Attiswil Feld</t>
  </si>
  <si>
    <t>Waffe</t>
  </si>
  <si>
    <t>Rumisberg</t>
  </si>
  <si>
    <t>Farnern</t>
  </si>
  <si>
    <t>Oberbipp</t>
  </si>
  <si>
    <t>SG Niederbipp</t>
  </si>
  <si>
    <t>SG Wiedlisbach</t>
  </si>
  <si>
    <t>Rangliste gesamt</t>
  </si>
  <si>
    <t>Sektionsliste</t>
  </si>
  <si>
    <t>Schützengesellschaft Oberbipp</t>
  </si>
  <si>
    <t>Durchschnitt SG Oberbipp</t>
  </si>
  <si>
    <t>Gesamtrangliste</t>
  </si>
  <si>
    <t>Sektionsrangliste</t>
  </si>
  <si>
    <t>Sektion</t>
  </si>
  <si>
    <t>Sektionsdurchschnitt</t>
  </si>
  <si>
    <t>Schützengesellschaft Niederbipp</t>
  </si>
  <si>
    <t>Durchschnitt SG Niederbipp</t>
  </si>
  <si>
    <t>Schützengesellschaft Wiedlisbach</t>
  </si>
  <si>
    <t>Durchschnitt SG Wiedlisbach</t>
  </si>
  <si>
    <t>Schützengesellschaft Attiswil Feld</t>
  </si>
  <si>
    <t>Durchschnitt Attiswil Feld</t>
  </si>
  <si>
    <t>Schützengesellschaft Rumisberg</t>
  </si>
  <si>
    <t>Durchschnitt SG Rumisberg</t>
  </si>
  <si>
    <t>Schützengesellschaft Niederbipp Jura</t>
  </si>
  <si>
    <t>Durchschnitt Niederbipp Jura</t>
  </si>
  <si>
    <t>Tfs.</t>
  </si>
  <si>
    <t>Schützengesellschaft Wangen Schützen</t>
  </si>
  <si>
    <t>Durchschnitt Wangen Schützen</t>
  </si>
  <si>
    <t>Wangen Schützen</t>
  </si>
  <si>
    <t>Niederbipp SG</t>
  </si>
  <si>
    <t>Farnern SG</t>
  </si>
  <si>
    <t>Rumisberg SG</t>
  </si>
  <si>
    <t>Oberbipp SG</t>
  </si>
  <si>
    <t>Wiedlisbach SG</t>
  </si>
  <si>
    <t>Meyer Hanspeter</t>
  </si>
  <si>
    <t>Friedli Peter</t>
  </si>
  <si>
    <t>Obi Peter</t>
  </si>
  <si>
    <t>Haudenschild Hugo</t>
  </si>
  <si>
    <t>Allemann Andreas</t>
  </si>
  <si>
    <t>Berchtold Ernst</t>
  </si>
  <si>
    <t>Haudenschild René</t>
  </si>
  <si>
    <t>Allemann Urs</t>
  </si>
  <si>
    <t>Allemann Mark</t>
  </si>
  <si>
    <t>Anderegg Rolf</t>
  </si>
  <si>
    <t>Egger Hans</t>
  </si>
  <si>
    <t>Ischi Paul</t>
  </si>
  <si>
    <t>Felber Philipp</t>
  </si>
  <si>
    <t>Wenger Kurt</t>
  </si>
  <si>
    <t>Jost Françoise</t>
  </si>
  <si>
    <t>Egger Walter</t>
  </si>
  <si>
    <t>Müller Reto</t>
  </si>
  <si>
    <t>Meier Daniel</t>
  </si>
  <si>
    <t>Anderegg Jakob</t>
  </si>
  <si>
    <t>Obi René</t>
  </si>
  <si>
    <t>Ischi Daniel</t>
  </si>
  <si>
    <t>Felber Martin</t>
  </si>
  <si>
    <t>Frei Hansruedi</t>
  </si>
  <si>
    <t>Rebmann Karl</t>
  </si>
  <si>
    <t>Kopp Roland</t>
  </si>
  <si>
    <t>Holzer Gottlieb</t>
  </si>
  <si>
    <t>Wingeier Marco</t>
  </si>
  <si>
    <t>Bongni Kurt</t>
  </si>
  <si>
    <t>Egger Rudolf</t>
  </si>
  <si>
    <t>Känzig Hans</t>
  </si>
  <si>
    <t>Oehrli Christian</t>
  </si>
  <si>
    <t>Schär Manfred</t>
  </si>
  <si>
    <t>Peter Jürg</t>
  </si>
  <si>
    <t>Rolli Peter</t>
  </si>
  <si>
    <t>Spätig David</t>
  </si>
  <si>
    <t>Müller Hanspeter</t>
  </si>
  <si>
    <t>Weber Kurt</t>
  </si>
  <si>
    <t>Guazzini Roland</t>
  </si>
  <si>
    <t>Kopp Rudolf</t>
  </si>
  <si>
    <t>Hohl Rolf</t>
  </si>
  <si>
    <t>Wingeier Rudolf</t>
  </si>
  <si>
    <t>Lanz René</t>
  </si>
  <si>
    <t>Reinmann Charles</t>
  </si>
  <si>
    <t>Gisep Lorenzo</t>
  </si>
  <si>
    <t>Allemann Bruno</t>
  </si>
  <si>
    <t>Allemann Stefan</t>
  </si>
  <si>
    <t>Casper Manfred</t>
  </si>
  <si>
    <t>Mani Stefan</t>
  </si>
  <si>
    <t>Gisep Rico</t>
  </si>
  <si>
    <t>Baur Hans</t>
  </si>
  <si>
    <t>Hofstettler Christian</t>
  </si>
  <si>
    <t>Fahrni Ernst</t>
  </si>
  <si>
    <t>Reinmann Peter</t>
  </si>
  <si>
    <t>Brudermann Erich</t>
  </si>
  <si>
    <t>Hohl Beat</t>
  </si>
  <si>
    <t>Schaad Samuel</t>
  </si>
  <si>
    <t>Brudermann Vreni</t>
  </si>
  <si>
    <t>Eichelberger Max</t>
  </si>
  <si>
    <t>Zurlinden Timo</t>
  </si>
  <si>
    <t>K1</t>
  </si>
  <si>
    <t>K2</t>
  </si>
  <si>
    <t>Haudenschild Christian</t>
  </si>
  <si>
    <t>Egger René</t>
  </si>
  <si>
    <t>Schwaller Anton</t>
  </si>
  <si>
    <t>Stand</t>
  </si>
  <si>
    <t>Kar</t>
  </si>
  <si>
    <t>Jost Dominic</t>
  </si>
  <si>
    <t>Hug Konrad</t>
  </si>
  <si>
    <t>Sollberger René</t>
  </si>
  <si>
    <t>Jäggi André</t>
  </si>
  <si>
    <t>Kurt Ramona</t>
  </si>
  <si>
    <t>Eichelberger Rudolf</t>
  </si>
  <si>
    <t>Christen André</t>
  </si>
  <si>
    <t>Arn Dominik</t>
  </si>
  <si>
    <t>Agotz Udo</t>
  </si>
  <si>
    <t>Anderegg Max</t>
  </si>
  <si>
    <t>Hess Rolf</t>
  </si>
  <si>
    <t>Rebecchi Matteo</t>
  </si>
  <si>
    <t>Regenscheit Edi</t>
  </si>
  <si>
    <t>Eggimann Martin</t>
  </si>
  <si>
    <t>Born Rudolf</t>
  </si>
  <si>
    <t>Agotz Karola</t>
  </si>
  <si>
    <t>Stalder Marlis</t>
  </si>
  <si>
    <t>Schömann Beat</t>
  </si>
  <si>
    <t>Bütschi Andreas</t>
  </si>
  <si>
    <t>Herger Martin</t>
  </si>
  <si>
    <t>K4</t>
  </si>
  <si>
    <t>K1   Pflicht  12</t>
  </si>
  <si>
    <t>K2   Pflicht  10</t>
  </si>
  <si>
    <t>K4   Pflicht   6</t>
  </si>
  <si>
    <t>K3   Pflicht   8</t>
  </si>
  <si>
    <t>Jost Markus</t>
  </si>
  <si>
    <t>Gräni Beatrice</t>
  </si>
  <si>
    <t>Thomann Hanspeter</t>
  </si>
  <si>
    <t>Lukas Peter</t>
  </si>
  <si>
    <t>Hofstetter Charles</t>
  </si>
  <si>
    <t>Tschopp Markus</t>
  </si>
  <si>
    <t>Fiechter Jasmin</t>
  </si>
  <si>
    <t>Buser Rolf</t>
  </si>
  <si>
    <t>Neuenschwander Monika</t>
  </si>
  <si>
    <t>Brotschi Lukas</t>
  </si>
  <si>
    <t>Jansen Olaf</t>
  </si>
  <si>
    <t>Gehriger Marcel</t>
  </si>
  <si>
    <t>Schlup Hans</t>
  </si>
  <si>
    <t>Ryf Roland</t>
  </si>
  <si>
    <t>Marbot Jürg</t>
  </si>
  <si>
    <t>Eggimann Patrick</t>
  </si>
  <si>
    <t>Meyer Urs</t>
  </si>
  <si>
    <t>Amtsverbandschiessen 2019</t>
  </si>
  <si>
    <t>KK</t>
  </si>
  <si>
    <t>Wagner Erwin</t>
  </si>
  <si>
    <t>Wagner Reto</t>
  </si>
  <si>
    <t>HO</t>
  </si>
  <si>
    <t>Jost Walter</t>
  </si>
  <si>
    <t>KA</t>
  </si>
  <si>
    <t>Hofer Kurt</t>
  </si>
  <si>
    <t>Thomann Ramon</t>
  </si>
  <si>
    <t>Veccio Gabriele</t>
  </si>
  <si>
    <t>Strausak Josef</t>
  </si>
  <si>
    <t>Hehlen Hans</t>
  </si>
  <si>
    <t>Dennler Alain</t>
  </si>
  <si>
    <t>Hofer Andrea</t>
  </si>
  <si>
    <t>Meyer Peter</t>
  </si>
  <si>
    <t>Anderegg Ernst</t>
  </si>
  <si>
    <t>Studer Hansulrich</t>
  </si>
  <si>
    <t>Schneeberger Nick</t>
  </si>
  <si>
    <t>Krenger Edith</t>
  </si>
  <si>
    <t>Müller Christian</t>
  </si>
  <si>
    <t>Kolb Rita</t>
  </si>
  <si>
    <t>Eichelberger Adrian</t>
  </si>
  <si>
    <t>Iseli Christian</t>
  </si>
  <si>
    <t>Schneider Jan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</si>
</sst>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"/>
    <numFmt numFmtId="177" formatCode="_ [$€-2]\ * #,##0.00_ ;_ [$€-2]\ * \-#,##0.00_ ;_ [$€-2]\ * &quot;-&quot;??_ "/>
    <numFmt numFmtId="178" formatCode="[$-807]dddd\,\ d\.\ mmmm\ yyyy"/>
  </numFmts>
  <fonts count="45">
    <font>
      <sz val="12"/>
      <name val="Arial"/>
      <family val="0"/>
    </font>
    <font>
      <sz val="12"/>
      <color indexed="8"/>
      <name val="Arial"/>
      <family val="2"/>
    </font>
    <font>
      <u val="single"/>
      <sz val="14"/>
      <name val="Arial"/>
      <family val="2"/>
    </font>
    <font>
      <u val="single"/>
      <sz val="12"/>
      <color indexed="12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48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48" applyFont="1" applyAlignment="1" applyProtection="1">
      <alignment horizontal="center"/>
      <protection/>
    </xf>
    <xf numFmtId="0" fontId="6" fillId="0" borderId="0" xfId="0" applyFont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5" fillId="0" borderId="0" xfId="48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48" applyFont="1" applyAlignment="1" applyProtection="1" quotePrefix="1">
      <alignment horizontal="left"/>
      <protection/>
    </xf>
    <xf numFmtId="0" fontId="5" fillId="0" borderId="0" xfId="48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48" applyFont="1" applyAlignment="1" applyProtection="1" quotePrefix="1">
      <alignment horizontal="right"/>
      <protection/>
    </xf>
    <xf numFmtId="176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48" applyBorder="1" applyAlignment="1" applyProtection="1">
      <alignment horizontal="left"/>
      <protection/>
    </xf>
    <xf numFmtId="0" fontId="3" fillId="0" borderId="0" xfId="48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90" zoomScaleNormal="90" zoomScalePageLayoutView="0" workbookViewId="0" topLeftCell="A1">
      <selection activeCell="G2" sqref="G2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156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6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10" ht="15">
      <c r="G4" s="27" t="s">
        <v>20</v>
      </c>
      <c r="H4" s="9" t="s">
        <v>42</v>
      </c>
      <c r="I4" s="9"/>
      <c r="J4" s="26"/>
    </row>
    <row r="5" spans="7:10" ht="15">
      <c r="G5" s="22"/>
      <c r="J5" s="26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93</v>
      </c>
      <c r="C7" t="s">
        <v>44</v>
      </c>
      <c r="D7" s="4">
        <v>74</v>
      </c>
      <c r="E7" s="39" t="s">
        <v>112</v>
      </c>
      <c r="F7" s="4">
        <v>94</v>
      </c>
      <c r="G7" s="4">
        <v>98</v>
      </c>
      <c r="H7" s="4" t="s">
        <v>157</v>
      </c>
      <c r="J7" s="4">
        <v>94</v>
      </c>
    </row>
    <row r="8" spans="1:10" ht="15">
      <c r="A8">
        <v>2</v>
      </c>
      <c r="B8" t="s">
        <v>61</v>
      </c>
      <c r="C8" t="s">
        <v>44</v>
      </c>
      <c r="D8" s="4">
        <v>58</v>
      </c>
      <c r="E8" s="4">
        <v>5703</v>
      </c>
      <c r="F8" s="4">
        <v>93</v>
      </c>
      <c r="G8" s="4">
        <v>89</v>
      </c>
      <c r="H8" s="39" t="s">
        <v>160</v>
      </c>
      <c r="J8" s="4">
        <v>93</v>
      </c>
    </row>
    <row r="9" spans="1:10" ht="15">
      <c r="A9">
        <v>3</v>
      </c>
      <c r="B9" t="s">
        <v>128</v>
      </c>
      <c r="C9" t="s">
        <v>44</v>
      </c>
      <c r="D9" s="4">
        <v>47</v>
      </c>
      <c r="E9" s="4">
        <v>5703</v>
      </c>
      <c r="F9" s="4">
        <v>92</v>
      </c>
      <c r="G9" s="4">
        <v>92</v>
      </c>
      <c r="H9" s="4" t="s">
        <v>157</v>
      </c>
      <c r="J9" s="4">
        <v>92</v>
      </c>
    </row>
    <row r="10" spans="1:10" ht="15">
      <c r="A10">
        <v>4</v>
      </c>
      <c r="B10" t="s">
        <v>133</v>
      </c>
      <c r="C10" t="s">
        <v>44</v>
      </c>
      <c r="D10" s="4">
        <v>72</v>
      </c>
      <c r="E10" s="4">
        <v>5703</v>
      </c>
      <c r="F10" s="4">
        <v>91</v>
      </c>
      <c r="G10" s="4">
        <v>86</v>
      </c>
      <c r="H10" s="39" t="s">
        <v>160</v>
      </c>
      <c r="J10" s="4">
        <v>91</v>
      </c>
    </row>
    <row r="11" spans="1:10" ht="15">
      <c r="A11">
        <v>5</v>
      </c>
      <c r="B11" t="s">
        <v>52</v>
      </c>
      <c r="C11" t="s">
        <v>44</v>
      </c>
      <c r="D11" s="4">
        <v>47</v>
      </c>
      <c r="E11" s="4">
        <v>5703</v>
      </c>
      <c r="F11" s="4">
        <v>90</v>
      </c>
      <c r="G11" s="4">
        <v>93</v>
      </c>
      <c r="H11" s="4" t="s">
        <v>157</v>
      </c>
      <c r="J11" s="4">
        <v>90</v>
      </c>
    </row>
    <row r="12" spans="1:10" ht="15">
      <c r="A12">
        <v>6</v>
      </c>
      <c r="B12" t="s">
        <v>110</v>
      </c>
      <c r="C12" t="s">
        <v>44</v>
      </c>
      <c r="D12" s="4">
        <v>78</v>
      </c>
      <c r="E12" s="4">
        <v>5703</v>
      </c>
      <c r="F12" s="4">
        <v>90</v>
      </c>
      <c r="G12" s="4">
        <v>89</v>
      </c>
      <c r="H12" s="4" t="s">
        <v>157</v>
      </c>
      <c r="J12" s="4">
        <v>90</v>
      </c>
    </row>
    <row r="13" spans="1:10" ht="15">
      <c r="A13">
        <v>7</v>
      </c>
      <c r="B13" t="s">
        <v>154</v>
      </c>
      <c r="C13" t="s">
        <v>44</v>
      </c>
      <c r="D13" s="4">
        <v>86</v>
      </c>
      <c r="E13" s="4">
        <v>5703</v>
      </c>
      <c r="F13" s="4">
        <v>89</v>
      </c>
      <c r="G13" s="4">
        <v>97</v>
      </c>
      <c r="H13" s="4" t="s">
        <v>157</v>
      </c>
      <c r="J13" s="4">
        <v>89</v>
      </c>
    </row>
    <row r="14" spans="1:10" ht="15">
      <c r="A14">
        <v>8</v>
      </c>
      <c r="B14" t="s">
        <v>92</v>
      </c>
      <c r="C14" t="s">
        <v>44</v>
      </c>
      <c r="D14" s="4">
        <v>77</v>
      </c>
      <c r="E14" s="39" t="s">
        <v>112</v>
      </c>
      <c r="F14" s="4">
        <v>87</v>
      </c>
      <c r="G14" s="4">
        <v>98</v>
      </c>
      <c r="H14" s="39"/>
      <c r="J14" s="4">
        <v>87</v>
      </c>
    </row>
    <row r="15" spans="1:10" ht="15">
      <c r="A15">
        <v>9</v>
      </c>
      <c r="B15" t="s">
        <v>55</v>
      </c>
      <c r="C15" t="s">
        <v>44</v>
      </c>
      <c r="D15" s="4">
        <v>52</v>
      </c>
      <c r="E15" s="4">
        <v>5703</v>
      </c>
      <c r="F15" s="4">
        <v>87</v>
      </c>
      <c r="G15" s="4">
        <v>81</v>
      </c>
      <c r="H15" s="39" t="s">
        <v>157</v>
      </c>
      <c r="J15" s="4">
        <v>87</v>
      </c>
    </row>
    <row r="16" spans="1:10" ht="15">
      <c r="A16">
        <v>10</v>
      </c>
      <c r="B16" t="s">
        <v>76</v>
      </c>
      <c r="C16" t="s">
        <v>44</v>
      </c>
      <c r="D16" s="4">
        <v>45</v>
      </c>
      <c r="E16" s="39" t="s">
        <v>113</v>
      </c>
      <c r="F16" s="4">
        <v>86</v>
      </c>
      <c r="G16" s="4">
        <v>86</v>
      </c>
      <c r="H16" s="4" t="s">
        <v>160</v>
      </c>
      <c r="J16" s="4">
        <v>86</v>
      </c>
    </row>
    <row r="17" spans="1:11" ht="15">
      <c r="A17">
        <v>11</v>
      </c>
      <c r="B17" t="s">
        <v>123</v>
      </c>
      <c r="C17" t="s">
        <v>44</v>
      </c>
      <c r="D17" s="4">
        <v>40</v>
      </c>
      <c r="E17" s="4" t="s">
        <v>113</v>
      </c>
      <c r="F17" s="4">
        <v>85</v>
      </c>
      <c r="G17" s="4">
        <v>95</v>
      </c>
      <c r="H17" s="39" t="s">
        <v>157</v>
      </c>
      <c r="K17" s="4">
        <v>85</v>
      </c>
    </row>
    <row r="18" spans="1:11" ht="15">
      <c r="A18">
        <v>12</v>
      </c>
      <c r="B18" t="s">
        <v>85</v>
      </c>
      <c r="C18" t="s">
        <v>44</v>
      </c>
      <c r="D18" s="4">
        <v>45</v>
      </c>
      <c r="E18" s="4">
        <v>5703</v>
      </c>
      <c r="F18" s="4">
        <v>84</v>
      </c>
      <c r="G18" s="4">
        <v>90</v>
      </c>
      <c r="H18" s="4" t="s">
        <v>157</v>
      </c>
      <c r="K18" s="4">
        <v>84</v>
      </c>
    </row>
    <row r="19" spans="1:11" ht="15">
      <c r="A19">
        <v>13</v>
      </c>
      <c r="B19" t="s">
        <v>120</v>
      </c>
      <c r="C19" t="s">
        <v>44</v>
      </c>
      <c r="D19" s="4">
        <v>49</v>
      </c>
      <c r="E19" s="4">
        <v>5702</v>
      </c>
      <c r="F19" s="4">
        <v>82</v>
      </c>
      <c r="G19" s="4">
        <v>91</v>
      </c>
      <c r="H19" s="39" t="s">
        <v>157</v>
      </c>
      <c r="K19" s="4">
        <v>82</v>
      </c>
    </row>
    <row r="20" spans="1:11" ht="15">
      <c r="A20">
        <v>14</v>
      </c>
      <c r="B20" t="s">
        <v>127</v>
      </c>
      <c r="C20" t="s">
        <v>44</v>
      </c>
      <c r="D20" s="4">
        <v>61</v>
      </c>
      <c r="E20" s="4">
        <v>5703</v>
      </c>
      <c r="F20" s="4">
        <v>79</v>
      </c>
      <c r="G20" s="4">
        <v>97</v>
      </c>
      <c r="K20" s="4">
        <v>79</v>
      </c>
    </row>
    <row r="21" spans="1:11" ht="15">
      <c r="A21">
        <v>15</v>
      </c>
      <c r="B21" t="s">
        <v>58</v>
      </c>
      <c r="C21" t="s">
        <v>44</v>
      </c>
      <c r="D21" s="4">
        <v>44</v>
      </c>
      <c r="E21" s="4" t="s">
        <v>113</v>
      </c>
      <c r="F21" s="4">
        <v>76</v>
      </c>
      <c r="G21" s="4">
        <v>99</v>
      </c>
      <c r="K21" s="4">
        <v>76</v>
      </c>
    </row>
    <row r="22" spans="1:11" ht="15">
      <c r="A22">
        <v>16</v>
      </c>
      <c r="B22" t="s">
        <v>163</v>
      </c>
      <c r="C22" t="s">
        <v>44</v>
      </c>
      <c r="D22" s="4">
        <v>47</v>
      </c>
      <c r="E22" s="4">
        <v>5702</v>
      </c>
      <c r="F22" s="4">
        <v>60</v>
      </c>
      <c r="G22" s="4">
        <v>85</v>
      </c>
      <c r="H22" s="39"/>
      <c r="K22" s="4">
        <v>60</v>
      </c>
    </row>
    <row r="23" ht="15">
      <c r="E23" s="4"/>
    </row>
    <row r="24" spans="10:11" ht="15">
      <c r="J24" s="4">
        <f>SUM(J7:J23)</f>
        <v>899</v>
      </c>
      <c r="K24" s="4">
        <f>SUM(K7:K23)</f>
        <v>466</v>
      </c>
    </row>
    <row r="25" spans="2:10" ht="15.75" thickBot="1">
      <c r="B25" t="s">
        <v>9</v>
      </c>
      <c r="C25" s="4">
        <v>16</v>
      </c>
      <c r="E25" s="4"/>
      <c r="J25" s="6">
        <f>SUM(K24/100*2)</f>
        <v>9.32</v>
      </c>
    </row>
    <row r="26" spans="2:10" ht="15">
      <c r="B26" t="s">
        <v>10</v>
      </c>
      <c r="C26" s="4">
        <v>10</v>
      </c>
      <c r="D26" s="4" t="s">
        <v>108</v>
      </c>
      <c r="E26" s="4"/>
      <c r="J26" s="4">
        <f>SUM(J24:J25)</f>
        <v>908.32</v>
      </c>
    </row>
    <row r="27" spans="2:5" ht="15">
      <c r="B27" t="s">
        <v>11</v>
      </c>
      <c r="C27" s="4">
        <f>SUM(C25-C26)</f>
        <v>6</v>
      </c>
      <c r="E27" s="4"/>
    </row>
    <row r="28" spans="6:10" ht="15.75" thickBot="1">
      <c r="F28" s="4" t="s">
        <v>7</v>
      </c>
      <c r="J28" s="13">
        <f>SUM(J26/C26)</f>
        <v>90.83200000000001</v>
      </c>
    </row>
    <row r="29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54" bottom="0.55" header="0.4921259845" footer="0.4921259845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2" sqref="E2"/>
    </sheetView>
  </sheetViews>
  <sheetFormatPr defaultColWidth="11.5546875" defaultRowHeight="15"/>
  <cols>
    <col min="1" max="1" width="9.88671875" style="0" customWidth="1"/>
    <col min="2" max="2" width="28.21484375" style="0" customWidth="1"/>
    <col min="3" max="3" width="11.77734375" style="0" customWidth="1"/>
    <col min="4" max="4" width="13.99609375" style="4" customWidth="1"/>
    <col min="5" max="5" width="11.77734375" style="0" customWidth="1"/>
    <col min="6" max="7" width="11.5546875" style="4" customWidth="1"/>
    <col min="8" max="8" width="11.3359375" style="4" customWidth="1"/>
    <col min="9" max="9" width="12.99609375" style="4" customWidth="1"/>
  </cols>
  <sheetData>
    <row r="1" spans="1:9" ht="20.25">
      <c r="A1" s="12" t="s">
        <v>156</v>
      </c>
      <c r="C1" s="11" t="s">
        <v>17</v>
      </c>
      <c r="D1" s="11" t="s">
        <v>16</v>
      </c>
      <c r="I1" s="10"/>
    </row>
    <row r="2" spans="3:9" ht="15">
      <c r="C2" s="11" t="s">
        <v>18</v>
      </c>
      <c r="D2" s="9" t="s">
        <v>14</v>
      </c>
      <c r="E2" s="9" t="s">
        <v>21</v>
      </c>
      <c r="I2" s="10"/>
    </row>
    <row r="3" spans="1:9" ht="18">
      <c r="A3" s="1" t="s">
        <v>26</v>
      </c>
      <c r="C3" s="11" t="s">
        <v>13</v>
      </c>
      <c r="D3" s="11" t="s">
        <v>19</v>
      </c>
      <c r="E3" s="11" t="s">
        <v>22</v>
      </c>
      <c r="I3" s="10"/>
    </row>
    <row r="4" spans="1:9" ht="18">
      <c r="A4" s="1"/>
      <c r="C4" s="9" t="s">
        <v>20</v>
      </c>
      <c r="D4" s="11" t="s">
        <v>42</v>
      </c>
      <c r="E4" s="11"/>
      <c r="I4" s="10"/>
    </row>
    <row r="5" ht="15">
      <c r="E5" s="4"/>
    </row>
    <row r="6" spans="1:9" ht="26.25" thickBot="1">
      <c r="A6" s="19" t="s">
        <v>0</v>
      </c>
      <c r="B6" s="15" t="s">
        <v>27</v>
      </c>
      <c r="C6" s="2"/>
      <c r="D6" s="19" t="s">
        <v>28</v>
      </c>
      <c r="E6" s="2"/>
      <c r="F6" s="30"/>
      <c r="G6" s="7"/>
      <c r="H6" s="7"/>
      <c r="I6" s="7"/>
    </row>
    <row r="7" spans="1:7" ht="39.75" customHeight="1" thickTop="1">
      <c r="A7" s="18">
        <v>1</v>
      </c>
      <c r="B7" s="17" t="s">
        <v>13</v>
      </c>
      <c r="C7" s="34"/>
      <c r="D7" s="20">
        <v>93.643</v>
      </c>
      <c r="E7" s="3"/>
      <c r="F7" s="31"/>
      <c r="G7" s="7"/>
    </row>
    <row r="8" spans="1:7" ht="39.75" customHeight="1">
      <c r="A8" s="18">
        <v>2</v>
      </c>
      <c r="B8" s="17" t="s">
        <v>47</v>
      </c>
      <c r="C8" s="34"/>
      <c r="D8" s="20">
        <v>90.932</v>
      </c>
      <c r="F8" s="31"/>
      <c r="G8" s="7"/>
    </row>
    <row r="9" spans="1:6" ht="39.75" customHeight="1">
      <c r="A9" s="18">
        <v>3</v>
      </c>
      <c r="B9" s="17" t="s">
        <v>44</v>
      </c>
      <c r="C9" s="34"/>
      <c r="D9" s="20">
        <v>90.832</v>
      </c>
      <c r="E9" s="3"/>
      <c r="F9" s="32"/>
    </row>
    <row r="10" spans="1:6" ht="39.75" customHeight="1">
      <c r="A10" s="18">
        <v>4</v>
      </c>
      <c r="B10" s="17" t="s">
        <v>45</v>
      </c>
      <c r="C10" s="34"/>
      <c r="D10" s="28">
        <v>90.403</v>
      </c>
      <c r="F10" s="32"/>
    </row>
    <row r="11" spans="1:6" ht="39.75" customHeight="1">
      <c r="A11" s="18">
        <v>5</v>
      </c>
      <c r="B11" s="16" t="s">
        <v>14</v>
      </c>
      <c r="C11" s="33"/>
      <c r="D11" s="20">
        <v>89.152</v>
      </c>
      <c r="F11" s="32"/>
    </row>
    <row r="12" spans="1:8" ht="39.75" customHeight="1">
      <c r="A12" s="18">
        <v>6</v>
      </c>
      <c r="B12" s="16" t="s">
        <v>42</v>
      </c>
      <c r="C12" s="33"/>
      <c r="D12" s="20">
        <v>86.833</v>
      </c>
      <c r="F12" s="32"/>
      <c r="H12" s="32"/>
    </row>
    <row r="13" spans="1:6" ht="39.75" customHeight="1">
      <c r="A13" s="18">
        <v>7</v>
      </c>
      <c r="B13" s="17" t="s">
        <v>46</v>
      </c>
      <c r="C13" s="34"/>
      <c r="D13" s="20">
        <v>86.472</v>
      </c>
      <c r="F13" s="32"/>
    </row>
    <row r="14" spans="1:6" ht="39.75" customHeight="1">
      <c r="A14" s="18">
        <v>8</v>
      </c>
      <c r="B14" s="17" t="s">
        <v>43</v>
      </c>
      <c r="C14" s="34"/>
      <c r="D14" s="20">
        <v>84.058</v>
      </c>
      <c r="F14" s="26"/>
    </row>
    <row r="15" spans="1:4" ht="39.75" customHeight="1">
      <c r="A15" s="18"/>
      <c r="B15" s="17"/>
      <c r="C15" s="17"/>
      <c r="D15" s="18"/>
    </row>
    <row r="16" spans="1:9" s="37" customFormat="1" ht="18" customHeight="1">
      <c r="A16" s="18"/>
      <c r="B16" s="35" t="s">
        <v>135</v>
      </c>
      <c r="C16" s="36"/>
      <c r="D16" s="18"/>
      <c r="F16" s="4"/>
      <c r="G16" s="4"/>
      <c r="H16" s="4"/>
      <c r="I16" s="4"/>
    </row>
    <row r="17" spans="1:9" s="37" customFormat="1" ht="18" customHeight="1">
      <c r="A17" s="18"/>
      <c r="B17" s="35" t="s">
        <v>136</v>
      </c>
      <c r="C17" s="36"/>
      <c r="D17" s="18"/>
      <c r="F17" s="4"/>
      <c r="G17" s="4"/>
      <c r="H17" s="4"/>
      <c r="I17" s="4"/>
    </row>
    <row r="18" spans="1:9" s="37" customFormat="1" ht="18" customHeight="1">
      <c r="A18" s="18"/>
      <c r="B18" s="35" t="s">
        <v>138</v>
      </c>
      <c r="C18" s="36"/>
      <c r="D18" s="18"/>
      <c r="F18" s="4"/>
      <c r="G18" s="4"/>
      <c r="H18" s="4"/>
      <c r="I18" s="4"/>
    </row>
    <row r="19" spans="1:9" s="37" customFormat="1" ht="18" customHeight="1">
      <c r="A19" s="18"/>
      <c r="B19" s="35" t="s">
        <v>137</v>
      </c>
      <c r="C19" s="36"/>
      <c r="D19" s="18"/>
      <c r="F19" s="4"/>
      <c r="G19" s="4"/>
      <c r="H19" s="4"/>
      <c r="I19" s="4"/>
    </row>
    <row r="20" spans="1:4" ht="39.75" customHeight="1">
      <c r="A20" s="18"/>
      <c r="B20" s="17"/>
      <c r="C20" s="17"/>
      <c r="D20" s="18"/>
    </row>
    <row r="37" spans="2:8" ht="15">
      <c r="B37" s="3"/>
      <c r="C37" s="3"/>
      <c r="D37" s="7"/>
      <c r="E37" s="3"/>
      <c r="F37" s="7"/>
      <c r="G37" s="7"/>
      <c r="H37" s="7"/>
    </row>
    <row r="38" spans="2:8" ht="15">
      <c r="B38" s="3"/>
      <c r="C38" s="7"/>
      <c r="D38" s="7"/>
      <c r="E38" s="7"/>
      <c r="F38" s="7"/>
      <c r="G38" s="7"/>
      <c r="H38" s="7"/>
    </row>
    <row r="39" spans="2:8" ht="15">
      <c r="B39" s="3"/>
      <c r="C39" s="7"/>
      <c r="D39" s="7"/>
      <c r="E39" s="7"/>
      <c r="F39" s="7"/>
      <c r="G39" s="7"/>
      <c r="H39" s="7"/>
    </row>
    <row r="40" spans="2:8" ht="15">
      <c r="B40" s="3"/>
      <c r="C40" s="7"/>
      <c r="D40" s="7"/>
      <c r="E40" s="7"/>
      <c r="F40" s="7"/>
      <c r="G40" s="7"/>
      <c r="H40" s="7"/>
    </row>
    <row r="41" spans="2:8" ht="15">
      <c r="B41" s="3"/>
      <c r="C41" s="3"/>
      <c r="D41" s="7"/>
      <c r="E41" s="3"/>
      <c r="F41" s="7"/>
      <c r="G41" s="7"/>
      <c r="H41" s="14"/>
    </row>
  </sheetData>
  <sheetProtection/>
  <hyperlinks>
    <hyperlink ref="C1" location="'SG Farnern'!A3" display="Farnern"/>
    <hyperlink ref="C2" location="'SG Oberbipp'!A3" display="Oberbipp"/>
    <hyperlink ref="C3" location="'Niederbipp Jura'!A3" display="Niederbipp Jura"/>
    <hyperlink ref="D1" location="'SG Rumisberg'!A3" display="Rumisberg"/>
    <hyperlink ref="D2" location="'Attiswil Feld'!A3" display="'Attiswil Feld"/>
    <hyperlink ref="D3" location="'SG Niederbipp'!A3" display="SG Niederbipp"/>
    <hyperlink ref="C4" location="'SG Wiedlisbach'!A3" display="'SG Wiedlisbach"/>
    <hyperlink ref="E2" location="'Rangliste gesamt'!A1" display="'Rangliste gesamt"/>
    <hyperlink ref="E3" location="'Rangliste Sektionen'!A1" display="Sektionsliste"/>
    <hyperlink ref="D4" location="'Wangen Schützen'!A3" display="Wangen Schützen"/>
  </hyperlinks>
  <printOptions/>
  <pageMargins left="0.51" right="0.46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pane ySplit="2070" topLeftCell="A4" activePane="topLeft" state="split"/>
      <selection pane="topLeft" activeCell="G3" sqref="G3"/>
      <selection pane="bottomLeft" activeCell="H17" sqref="H17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156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23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5" ht="15">
      <c r="G5" s="22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57</v>
      </c>
      <c r="C7" t="s">
        <v>46</v>
      </c>
      <c r="D7" s="4">
        <v>70</v>
      </c>
      <c r="E7" s="4">
        <v>5703</v>
      </c>
      <c r="F7" s="4">
        <v>92</v>
      </c>
      <c r="G7" s="4">
        <v>96</v>
      </c>
      <c r="H7" s="39" t="s">
        <v>160</v>
      </c>
      <c r="J7" s="4">
        <v>92</v>
      </c>
    </row>
    <row r="8" spans="1:10" ht="15">
      <c r="A8">
        <v>2</v>
      </c>
      <c r="B8" t="s">
        <v>75</v>
      </c>
      <c r="C8" t="s">
        <v>46</v>
      </c>
      <c r="D8" s="4">
        <v>80</v>
      </c>
      <c r="E8" s="4">
        <v>90</v>
      </c>
      <c r="F8" s="4">
        <v>89</v>
      </c>
      <c r="G8" s="4">
        <v>90</v>
      </c>
      <c r="H8" s="4" t="s">
        <v>162</v>
      </c>
      <c r="J8" s="4">
        <v>89</v>
      </c>
    </row>
    <row r="9" spans="1:10" ht="15">
      <c r="A9">
        <v>3</v>
      </c>
      <c r="B9" t="s">
        <v>50</v>
      </c>
      <c r="C9" t="s">
        <v>46</v>
      </c>
      <c r="D9" s="4">
        <v>68</v>
      </c>
      <c r="E9" s="4">
        <v>90</v>
      </c>
      <c r="F9" s="4">
        <v>89</v>
      </c>
      <c r="G9" s="4">
        <v>87</v>
      </c>
      <c r="H9" s="4" t="s">
        <v>162</v>
      </c>
      <c r="J9" s="4">
        <v>89</v>
      </c>
    </row>
    <row r="10" spans="1:10" ht="15">
      <c r="A10">
        <v>4</v>
      </c>
      <c r="B10" t="s">
        <v>53</v>
      </c>
      <c r="C10" t="s">
        <v>46</v>
      </c>
      <c r="D10" s="4">
        <v>69</v>
      </c>
      <c r="E10" s="4">
        <v>5703</v>
      </c>
      <c r="F10" s="4">
        <v>87</v>
      </c>
      <c r="G10" s="4">
        <v>93</v>
      </c>
      <c r="H10" s="39" t="s">
        <v>160</v>
      </c>
      <c r="J10" s="4">
        <v>87</v>
      </c>
    </row>
    <row r="11" spans="1:10" ht="15">
      <c r="A11">
        <v>5</v>
      </c>
      <c r="B11" t="s">
        <v>122</v>
      </c>
      <c r="C11" t="s">
        <v>46</v>
      </c>
      <c r="D11" s="4">
        <v>61</v>
      </c>
      <c r="E11" s="4">
        <v>5703</v>
      </c>
      <c r="F11" s="4">
        <v>87</v>
      </c>
      <c r="G11" s="4">
        <v>90</v>
      </c>
      <c r="H11" s="4" t="s">
        <v>162</v>
      </c>
      <c r="J11" s="4">
        <v>87</v>
      </c>
    </row>
    <row r="12" spans="1:10" ht="15">
      <c r="A12">
        <v>6</v>
      </c>
      <c r="B12" t="s">
        <v>77</v>
      </c>
      <c r="C12" t="s">
        <v>46</v>
      </c>
      <c r="D12" s="4">
        <v>52</v>
      </c>
      <c r="E12" s="4">
        <v>90</v>
      </c>
      <c r="F12" s="4">
        <v>85</v>
      </c>
      <c r="G12" s="4">
        <v>83</v>
      </c>
      <c r="H12" s="39" t="s">
        <v>157</v>
      </c>
      <c r="J12" s="4">
        <v>85</v>
      </c>
    </row>
    <row r="13" spans="1:10" ht="15">
      <c r="A13">
        <v>7</v>
      </c>
      <c r="B13" t="s">
        <v>67</v>
      </c>
      <c r="C13" t="s">
        <v>46</v>
      </c>
      <c r="D13" s="4">
        <v>50</v>
      </c>
      <c r="E13" s="4">
        <v>5703</v>
      </c>
      <c r="F13" s="4">
        <v>83</v>
      </c>
      <c r="G13" s="4">
        <v>98</v>
      </c>
      <c r="H13" s="39" t="s">
        <v>157</v>
      </c>
      <c r="J13" s="4">
        <v>83</v>
      </c>
    </row>
    <row r="14" spans="1:10" ht="15">
      <c r="A14">
        <v>8</v>
      </c>
      <c r="B14" t="s">
        <v>65</v>
      </c>
      <c r="C14" t="s">
        <v>46</v>
      </c>
      <c r="D14" s="4">
        <v>61</v>
      </c>
      <c r="E14" s="4">
        <v>90</v>
      </c>
      <c r="F14" s="4">
        <v>81</v>
      </c>
      <c r="G14" s="4">
        <v>97</v>
      </c>
      <c r="J14" s="4">
        <v>81</v>
      </c>
    </row>
    <row r="15" spans="1:10" ht="15">
      <c r="A15">
        <v>9</v>
      </c>
      <c r="B15" s="40" t="s">
        <v>142</v>
      </c>
      <c r="C15" s="40" t="s">
        <v>46</v>
      </c>
      <c r="D15" s="4">
        <v>61</v>
      </c>
      <c r="E15" s="4">
        <v>5703</v>
      </c>
      <c r="F15" s="4">
        <v>81</v>
      </c>
      <c r="G15" s="4">
        <v>94</v>
      </c>
      <c r="J15" s="4">
        <v>81</v>
      </c>
    </row>
    <row r="16" spans="1:10" ht="15">
      <c r="A16">
        <v>10</v>
      </c>
      <c r="B16" s="40" t="s">
        <v>80</v>
      </c>
      <c r="C16" t="s">
        <v>46</v>
      </c>
      <c r="D16" s="4">
        <v>62</v>
      </c>
      <c r="E16" s="4">
        <v>5703</v>
      </c>
      <c r="F16" s="4">
        <v>80</v>
      </c>
      <c r="G16" s="4">
        <v>87</v>
      </c>
      <c r="J16" s="4">
        <v>80</v>
      </c>
    </row>
    <row r="17" spans="1:11" ht="15">
      <c r="A17">
        <v>11</v>
      </c>
      <c r="B17" t="s">
        <v>97</v>
      </c>
      <c r="C17" t="s">
        <v>46</v>
      </c>
      <c r="D17" s="4">
        <v>61</v>
      </c>
      <c r="E17" s="4">
        <v>90</v>
      </c>
      <c r="F17" s="4">
        <v>79</v>
      </c>
      <c r="G17" s="4">
        <v>91</v>
      </c>
      <c r="H17" s="39"/>
      <c r="K17" s="4">
        <v>79</v>
      </c>
    </row>
    <row r="18" spans="1:11" ht="15">
      <c r="A18">
        <v>12</v>
      </c>
      <c r="B18" t="s">
        <v>103</v>
      </c>
      <c r="C18" t="s">
        <v>46</v>
      </c>
      <c r="D18" s="4">
        <v>86</v>
      </c>
      <c r="E18" s="4">
        <v>90</v>
      </c>
      <c r="F18" s="4">
        <v>79</v>
      </c>
      <c r="G18" s="4">
        <v>90</v>
      </c>
      <c r="K18" s="4">
        <v>79</v>
      </c>
    </row>
    <row r="19" spans="1:11" ht="15">
      <c r="A19">
        <v>13</v>
      </c>
      <c r="B19" t="s">
        <v>129</v>
      </c>
      <c r="C19" t="s">
        <v>46</v>
      </c>
      <c r="D19" s="4">
        <v>59</v>
      </c>
      <c r="E19" s="4">
        <v>90</v>
      </c>
      <c r="F19" s="4">
        <v>74</v>
      </c>
      <c r="G19" s="4">
        <v>84</v>
      </c>
      <c r="H19" s="39"/>
      <c r="K19" s="4">
        <v>74</v>
      </c>
    </row>
    <row r="20" spans="1:11" ht="15">
      <c r="A20">
        <v>14</v>
      </c>
      <c r="B20" s="40" t="s">
        <v>178</v>
      </c>
      <c r="C20" s="40" t="s">
        <v>46</v>
      </c>
      <c r="D20" s="4">
        <v>64</v>
      </c>
      <c r="E20" s="4">
        <v>5702</v>
      </c>
      <c r="F20" s="4">
        <v>68</v>
      </c>
      <c r="G20" s="4">
        <v>78</v>
      </c>
      <c r="K20" s="4">
        <v>68</v>
      </c>
    </row>
    <row r="21" spans="1:11" ht="15">
      <c r="A21">
        <v>15</v>
      </c>
      <c r="B21" t="s">
        <v>74</v>
      </c>
      <c r="C21" t="s">
        <v>46</v>
      </c>
      <c r="D21" s="4">
        <v>87</v>
      </c>
      <c r="E21" s="4">
        <v>90</v>
      </c>
      <c r="F21" s="4">
        <v>67</v>
      </c>
      <c r="G21" s="4">
        <v>80</v>
      </c>
      <c r="H21" s="39"/>
      <c r="K21" s="4">
        <v>67</v>
      </c>
    </row>
    <row r="22" spans="1:11" ht="15">
      <c r="A22">
        <v>16</v>
      </c>
      <c r="B22" s="40" t="s">
        <v>176</v>
      </c>
      <c r="C22" s="40" t="s">
        <v>46</v>
      </c>
      <c r="D22" s="4">
        <v>60</v>
      </c>
      <c r="E22" s="4">
        <v>5702</v>
      </c>
      <c r="F22" s="4">
        <v>65</v>
      </c>
      <c r="G22" s="4">
        <v>88</v>
      </c>
      <c r="K22" s="4">
        <v>65</v>
      </c>
    </row>
    <row r="23" spans="1:11" ht="15">
      <c r="A23">
        <v>17</v>
      </c>
      <c r="B23" s="40" t="s">
        <v>151</v>
      </c>
      <c r="C23" t="s">
        <v>46</v>
      </c>
      <c r="D23" s="4">
        <v>46</v>
      </c>
      <c r="E23" s="4">
        <v>90</v>
      </c>
      <c r="F23" s="4">
        <v>63</v>
      </c>
      <c r="G23" s="4">
        <v>74</v>
      </c>
      <c r="K23" s="4">
        <v>63</v>
      </c>
    </row>
    <row r="24" spans="1:11" ht="15">
      <c r="A24">
        <v>18</v>
      </c>
      <c r="B24" t="s">
        <v>88</v>
      </c>
      <c r="C24" t="s">
        <v>46</v>
      </c>
      <c r="D24" s="4">
        <v>48</v>
      </c>
      <c r="E24" s="4">
        <v>5703</v>
      </c>
      <c r="F24" s="4">
        <v>41</v>
      </c>
      <c r="G24" s="4">
        <v>67</v>
      </c>
      <c r="H24" s="39"/>
      <c r="K24" s="4">
        <v>41</v>
      </c>
    </row>
    <row r="25" ht="15">
      <c r="E25" s="4"/>
    </row>
    <row r="26" spans="10:11" ht="15">
      <c r="J26" s="4">
        <f>SUM(J7:J25)</f>
        <v>854</v>
      </c>
      <c r="K26" s="4">
        <f>SUM(K7:K25)</f>
        <v>536</v>
      </c>
    </row>
    <row r="27" spans="2:10" ht="15.75" thickBot="1">
      <c r="B27" t="s">
        <v>9</v>
      </c>
      <c r="C27" s="4">
        <v>18</v>
      </c>
      <c r="E27" s="4"/>
      <c r="J27" s="6">
        <f>SUM(K26/100*2)</f>
        <v>10.72</v>
      </c>
    </row>
    <row r="28" spans="2:10" ht="15">
      <c r="B28" t="s">
        <v>10</v>
      </c>
      <c r="C28" s="4">
        <v>10</v>
      </c>
      <c r="D28" s="4" t="s">
        <v>108</v>
      </c>
      <c r="E28" s="4"/>
      <c r="J28" s="4">
        <f>SUM(J26:J27)</f>
        <v>864.72</v>
      </c>
    </row>
    <row r="29" spans="2:5" ht="15">
      <c r="B29" t="s">
        <v>11</v>
      </c>
      <c r="C29" s="4">
        <f>SUM(C27-C28)</f>
        <v>8</v>
      </c>
      <c r="E29" s="4"/>
    </row>
    <row r="30" spans="6:10" ht="15.75" thickBot="1">
      <c r="F30" s="4" t="s">
        <v>24</v>
      </c>
      <c r="J30" s="13">
        <f>SUM(J28/C28)</f>
        <v>86.47200000000001</v>
      </c>
    </row>
    <row r="31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87" bottom="0.82" header="0.25" footer="0.3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pane ySplit="2250" topLeftCell="A4" activePane="topLeft" state="split"/>
      <selection pane="topLeft" activeCell="G4" sqref="G4"/>
      <selection pane="bottomLeft" activeCell="F29" sqref="F29"/>
    </sheetView>
  </sheetViews>
  <sheetFormatPr defaultColWidth="11.5546875" defaultRowHeight="15"/>
  <cols>
    <col min="1" max="1" width="5.77734375" style="0" customWidth="1"/>
    <col min="2" max="2" width="20.445312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156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29" t="s">
        <v>37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140</v>
      </c>
      <c r="C7" t="s">
        <v>13</v>
      </c>
      <c r="D7" s="4">
        <v>82</v>
      </c>
      <c r="E7" s="4" t="s">
        <v>112</v>
      </c>
      <c r="F7" s="4">
        <v>97</v>
      </c>
      <c r="G7" s="4">
        <v>97</v>
      </c>
      <c r="H7" s="39" t="s">
        <v>157</v>
      </c>
      <c r="J7" s="4">
        <v>97</v>
      </c>
    </row>
    <row r="8" spans="1:10" ht="15">
      <c r="A8">
        <v>2</v>
      </c>
      <c r="B8" s="40" t="s">
        <v>147</v>
      </c>
      <c r="C8" s="40" t="s">
        <v>13</v>
      </c>
      <c r="D8" s="4">
        <v>51</v>
      </c>
      <c r="E8" s="39" t="s">
        <v>112</v>
      </c>
      <c r="F8" s="4">
        <v>96</v>
      </c>
      <c r="G8" s="4">
        <v>97</v>
      </c>
      <c r="H8" s="39" t="s">
        <v>157</v>
      </c>
      <c r="J8" s="4">
        <v>96</v>
      </c>
    </row>
    <row r="9" spans="1:10" ht="15">
      <c r="A9">
        <v>3</v>
      </c>
      <c r="B9" t="s">
        <v>125</v>
      </c>
      <c r="C9" t="s">
        <v>13</v>
      </c>
      <c r="D9" s="4">
        <v>99</v>
      </c>
      <c r="E9" s="4" t="s">
        <v>112</v>
      </c>
      <c r="F9" s="4">
        <v>95</v>
      </c>
      <c r="G9" s="4">
        <v>97</v>
      </c>
      <c r="H9" s="4" t="s">
        <v>157</v>
      </c>
      <c r="J9" s="4">
        <v>95</v>
      </c>
    </row>
    <row r="10" spans="1:10" ht="15">
      <c r="A10">
        <v>4</v>
      </c>
      <c r="B10" s="40" t="s">
        <v>131</v>
      </c>
      <c r="C10" s="40" t="s">
        <v>13</v>
      </c>
      <c r="D10" s="4">
        <v>56</v>
      </c>
      <c r="E10" s="4" t="s">
        <v>112</v>
      </c>
      <c r="F10" s="4">
        <v>95</v>
      </c>
      <c r="G10" s="4">
        <v>93</v>
      </c>
      <c r="H10" s="39" t="s">
        <v>160</v>
      </c>
      <c r="J10" s="4">
        <v>95</v>
      </c>
    </row>
    <row r="11" spans="1:10" ht="15">
      <c r="A11">
        <v>5</v>
      </c>
      <c r="B11" t="s">
        <v>64</v>
      </c>
      <c r="C11" t="s">
        <v>13</v>
      </c>
      <c r="D11" s="4">
        <v>69</v>
      </c>
      <c r="E11" s="4" t="s">
        <v>112</v>
      </c>
      <c r="F11" s="4">
        <v>94</v>
      </c>
      <c r="G11" s="4">
        <v>100</v>
      </c>
      <c r="H11" s="4" t="s">
        <v>160</v>
      </c>
      <c r="J11" s="4">
        <v>94</v>
      </c>
    </row>
    <row r="12" spans="1:10" ht="15">
      <c r="A12">
        <v>6</v>
      </c>
      <c r="B12" s="40" t="s">
        <v>141</v>
      </c>
      <c r="C12" s="40" t="s">
        <v>13</v>
      </c>
      <c r="D12" s="4">
        <v>50</v>
      </c>
      <c r="E12" s="39" t="s">
        <v>112</v>
      </c>
      <c r="F12" s="4">
        <v>94</v>
      </c>
      <c r="G12" s="4">
        <v>92</v>
      </c>
      <c r="H12" s="4" t="s">
        <v>160</v>
      </c>
      <c r="J12" s="4">
        <v>94</v>
      </c>
    </row>
    <row r="13" spans="1:10" ht="15">
      <c r="A13">
        <v>7</v>
      </c>
      <c r="B13" t="s">
        <v>106</v>
      </c>
      <c r="C13" t="s">
        <v>13</v>
      </c>
      <c r="D13" s="4">
        <v>88</v>
      </c>
      <c r="E13" s="39" t="s">
        <v>112</v>
      </c>
      <c r="F13" s="4">
        <v>94</v>
      </c>
      <c r="G13" s="4">
        <v>90</v>
      </c>
      <c r="H13" s="4" t="s">
        <v>160</v>
      </c>
      <c r="J13" s="4">
        <v>94</v>
      </c>
    </row>
    <row r="14" spans="1:10" ht="15">
      <c r="A14">
        <v>8</v>
      </c>
      <c r="B14" s="40" t="s">
        <v>175</v>
      </c>
      <c r="C14" s="40" t="s">
        <v>13</v>
      </c>
      <c r="D14" s="4">
        <v>95</v>
      </c>
      <c r="E14" s="39" t="s">
        <v>112</v>
      </c>
      <c r="F14" s="4">
        <v>93</v>
      </c>
      <c r="G14" s="4">
        <v>100</v>
      </c>
      <c r="H14" s="4" t="s">
        <v>160</v>
      </c>
      <c r="J14" s="4">
        <v>93</v>
      </c>
    </row>
    <row r="15" spans="1:10" ht="15">
      <c r="A15">
        <v>9</v>
      </c>
      <c r="B15" s="40" t="s">
        <v>145</v>
      </c>
      <c r="C15" s="40" t="s">
        <v>13</v>
      </c>
      <c r="D15" s="4">
        <v>92</v>
      </c>
      <c r="E15" s="4">
        <v>90</v>
      </c>
      <c r="F15" s="4">
        <v>92</v>
      </c>
      <c r="G15" s="4">
        <v>90</v>
      </c>
      <c r="H15" s="4" t="s">
        <v>157</v>
      </c>
      <c r="J15" s="4">
        <v>92</v>
      </c>
    </row>
    <row r="16" spans="1:10" ht="15">
      <c r="A16">
        <v>10</v>
      </c>
      <c r="B16" t="s">
        <v>49</v>
      </c>
      <c r="C16" t="s">
        <v>13</v>
      </c>
      <c r="D16" s="4">
        <v>49</v>
      </c>
      <c r="E16" s="39" t="s">
        <v>112</v>
      </c>
      <c r="F16" s="4">
        <v>91</v>
      </c>
      <c r="G16" s="4">
        <v>92</v>
      </c>
      <c r="H16" s="4" t="s">
        <v>160</v>
      </c>
      <c r="J16" s="4">
        <v>91</v>
      </c>
    </row>
    <row r="17" spans="1:10" ht="15">
      <c r="A17">
        <v>11</v>
      </c>
      <c r="B17" t="s">
        <v>90</v>
      </c>
      <c r="C17" t="s">
        <v>13</v>
      </c>
      <c r="D17" s="4">
        <v>57</v>
      </c>
      <c r="E17" s="4" t="s">
        <v>112</v>
      </c>
      <c r="F17" s="4">
        <v>90</v>
      </c>
      <c r="G17" s="4">
        <v>90</v>
      </c>
      <c r="H17" s="39" t="s">
        <v>160</v>
      </c>
      <c r="J17" s="4">
        <v>90</v>
      </c>
    </row>
    <row r="18" spans="1:10" ht="15">
      <c r="A18">
        <v>12</v>
      </c>
      <c r="B18" s="40" t="s">
        <v>153</v>
      </c>
      <c r="C18" s="40" t="s">
        <v>13</v>
      </c>
      <c r="D18" s="4">
        <v>45</v>
      </c>
      <c r="E18" s="39" t="s">
        <v>112</v>
      </c>
      <c r="F18" s="4">
        <v>88</v>
      </c>
      <c r="G18" s="4">
        <v>88</v>
      </c>
      <c r="H18" s="4" t="s">
        <v>157</v>
      </c>
      <c r="J18" s="4">
        <v>88</v>
      </c>
    </row>
    <row r="19" spans="1:11" ht="15">
      <c r="A19">
        <v>13</v>
      </c>
      <c r="B19" s="40" t="s">
        <v>148</v>
      </c>
      <c r="C19" s="40" t="s">
        <v>13</v>
      </c>
      <c r="D19" s="4">
        <v>88</v>
      </c>
      <c r="E19" s="39" t="s">
        <v>112</v>
      </c>
      <c r="F19" s="4">
        <v>87</v>
      </c>
      <c r="G19" s="4">
        <v>99</v>
      </c>
      <c r="H19" s="39"/>
      <c r="K19" s="4">
        <v>87</v>
      </c>
    </row>
    <row r="20" spans="1:11" ht="15">
      <c r="A20">
        <v>14</v>
      </c>
      <c r="B20" s="40" t="s">
        <v>130</v>
      </c>
      <c r="C20" s="40" t="s">
        <v>13</v>
      </c>
      <c r="D20" s="4">
        <v>58</v>
      </c>
      <c r="E20" s="4">
        <v>90</v>
      </c>
      <c r="F20" s="4">
        <v>83</v>
      </c>
      <c r="G20" s="4">
        <v>95</v>
      </c>
      <c r="H20" s="39" t="s">
        <v>160</v>
      </c>
      <c r="K20" s="4">
        <v>83</v>
      </c>
    </row>
    <row r="21" spans="1:11" ht="15">
      <c r="A21">
        <v>15</v>
      </c>
      <c r="B21" s="40" t="s">
        <v>126</v>
      </c>
      <c r="C21" s="40" t="s">
        <v>13</v>
      </c>
      <c r="D21" s="4">
        <v>40</v>
      </c>
      <c r="E21" s="4">
        <v>5703</v>
      </c>
      <c r="F21" s="4">
        <v>66</v>
      </c>
      <c r="G21" s="4">
        <v>89</v>
      </c>
      <c r="H21" s="39"/>
      <c r="K21" s="4">
        <v>66</v>
      </c>
    </row>
    <row r="22" spans="2:8" ht="15">
      <c r="B22" s="40"/>
      <c r="C22" s="40"/>
      <c r="E22" s="39"/>
      <c r="H22" s="39"/>
    </row>
    <row r="23" spans="10:11" ht="15">
      <c r="J23" s="4">
        <f>SUM(J7:J22)</f>
        <v>1119</v>
      </c>
      <c r="K23" s="4">
        <f>SUM(K7:K22)</f>
        <v>236</v>
      </c>
    </row>
    <row r="24" spans="2:10" ht="15.75" thickBot="1">
      <c r="B24" t="s">
        <v>9</v>
      </c>
      <c r="C24" s="4">
        <v>15</v>
      </c>
      <c r="E24" s="4"/>
      <c r="J24" s="6">
        <f>SUM(K23/100*2)</f>
        <v>4.72</v>
      </c>
    </row>
    <row r="25" spans="2:10" ht="15">
      <c r="B25" t="s">
        <v>10</v>
      </c>
      <c r="C25" s="4">
        <v>12</v>
      </c>
      <c r="D25" s="4" t="s">
        <v>107</v>
      </c>
      <c r="E25" s="4"/>
      <c r="J25" s="4">
        <f>SUM(J23:J24)</f>
        <v>1123.72</v>
      </c>
    </row>
    <row r="26" spans="2:5" ht="15">
      <c r="B26" t="s">
        <v>11</v>
      </c>
      <c r="C26" s="4">
        <f>SUM(C24-C25)</f>
        <v>3</v>
      </c>
      <c r="E26" s="4"/>
    </row>
    <row r="27" spans="6:10" ht="15.75" thickBot="1">
      <c r="F27" s="4" t="s">
        <v>38</v>
      </c>
      <c r="J27" s="13">
        <f>SUM(J25/C25)</f>
        <v>93.64333333333333</v>
      </c>
    </row>
    <row r="28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42" bottom="0.57" header="0.36" footer="0.4921259845"/>
  <pageSetup fitToHeight="1" fitToWidth="1" horizontalDpi="180" verticalDpi="18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99" workbookViewId="0" topLeftCell="A1">
      <selection activeCell="H2" sqref="H2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6640625" style="4" bestFit="1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156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35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5" spans="7:9" ht="15">
      <c r="G5" s="27"/>
      <c r="H5" s="9"/>
      <c r="I5" s="9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82</v>
      </c>
      <c r="C7" t="s">
        <v>45</v>
      </c>
      <c r="D7" s="4">
        <v>62</v>
      </c>
      <c r="E7" s="4">
        <v>5703</v>
      </c>
      <c r="F7" s="4">
        <v>93</v>
      </c>
      <c r="G7" s="4">
        <v>89</v>
      </c>
      <c r="H7" s="4" t="s">
        <v>157</v>
      </c>
      <c r="J7" s="4">
        <v>93</v>
      </c>
    </row>
    <row r="8" spans="1:10" ht="15">
      <c r="A8">
        <v>2</v>
      </c>
      <c r="B8" t="s">
        <v>83</v>
      </c>
      <c r="C8" t="s">
        <v>45</v>
      </c>
      <c r="D8" s="4">
        <v>57</v>
      </c>
      <c r="E8" s="4">
        <v>5703</v>
      </c>
      <c r="F8" s="4">
        <v>90</v>
      </c>
      <c r="G8" s="4">
        <v>88</v>
      </c>
      <c r="H8" s="39" t="s">
        <v>157</v>
      </c>
      <c r="J8" s="4">
        <v>90</v>
      </c>
    </row>
    <row r="9" spans="1:10" ht="15">
      <c r="A9">
        <v>3</v>
      </c>
      <c r="B9" s="40" t="s">
        <v>149</v>
      </c>
      <c r="C9" s="40" t="s">
        <v>45</v>
      </c>
      <c r="D9" s="4">
        <v>77</v>
      </c>
      <c r="E9" s="4">
        <v>5702</v>
      </c>
      <c r="F9" s="4">
        <v>89</v>
      </c>
      <c r="G9" s="4">
        <v>88</v>
      </c>
      <c r="H9" s="4" t="s">
        <v>162</v>
      </c>
      <c r="J9" s="4">
        <v>89</v>
      </c>
    </row>
    <row r="10" spans="1:10" ht="15">
      <c r="A10">
        <v>4</v>
      </c>
      <c r="B10" t="s">
        <v>68</v>
      </c>
      <c r="C10" t="s">
        <v>45</v>
      </c>
      <c r="D10" s="4">
        <v>65</v>
      </c>
      <c r="E10" s="4">
        <v>5703</v>
      </c>
      <c r="F10" s="4">
        <v>88</v>
      </c>
      <c r="G10" s="4">
        <v>98</v>
      </c>
      <c r="H10" s="39" t="s">
        <v>157</v>
      </c>
      <c r="J10" s="4">
        <v>88</v>
      </c>
    </row>
    <row r="11" spans="1:10" ht="15">
      <c r="A11">
        <v>5</v>
      </c>
      <c r="B11" t="s">
        <v>56</v>
      </c>
      <c r="C11" t="s">
        <v>45</v>
      </c>
      <c r="D11" s="4">
        <v>82</v>
      </c>
      <c r="E11" s="4">
        <v>90</v>
      </c>
      <c r="F11" s="4">
        <v>87</v>
      </c>
      <c r="G11" s="4">
        <v>95</v>
      </c>
      <c r="H11" s="4" t="s">
        <v>157</v>
      </c>
      <c r="J11" s="4">
        <v>87</v>
      </c>
    </row>
    <row r="12" spans="1:10" ht="15">
      <c r="A12">
        <v>6</v>
      </c>
      <c r="B12" t="s">
        <v>78</v>
      </c>
      <c r="C12" t="s">
        <v>45</v>
      </c>
      <c r="D12" s="4">
        <v>79</v>
      </c>
      <c r="E12" s="4">
        <v>90</v>
      </c>
      <c r="F12" s="4">
        <v>86</v>
      </c>
      <c r="G12" s="4">
        <v>91</v>
      </c>
      <c r="H12" s="39" t="s">
        <v>157</v>
      </c>
      <c r="J12" s="4">
        <v>86</v>
      </c>
    </row>
    <row r="13" spans="1:11" ht="15">
      <c r="A13">
        <v>7</v>
      </c>
      <c r="B13" t="s">
        <v>66</v>
      </c>
      <c r="C13" t="s">
        <v>45</v>
      </c>
      <c r="D13" s="4">
        <v>44</v>
      </c>
      <c r="E13" s="4">
        <v>90</v>
      </c>
      <c r="F13" s="4">
        <v>83</v>
      </c>
      <c r="G13" s="4">
        <v>84</v>
      </c>
      <c r="H13" s="4" t="s">
        <v>160</v>
      </c>
      <c r="K13" s="4">
        <v>83</v>
      </c>
    </row>
    <row r="14" spans="1:11" ht="15">
      <c r="A14">
        <v>8</v>
      </c>
      <c r="B14" t="s">
        <v>89</v>
      </c>
      <c r="C14" t="s">
        <v>45</v>
      </c>
      <c r="D14" s="4">
        <v>51</v>
      </c>
      <c r="E14" s="4">
        <v>5703</v>
      </c>
      <c r="F14" s="4">
        <v>80</v>
      </c>
      <c r="G14" s="4">
        <v>82</v>
      </c>
      <c r="K14" s="4">
        <v>80</v>
      </c>
    </row>
    <row r="15" spans="1:11" ht="15">
      <c r="A15">
        <v>9</v>
      </c>
      <c r="B15" t="s">
        <v>171</v>
      </c>
      <c r="C15" t="s">
        <v>45</v>
      </c>
      <c r="D15" s="4">
        <v>54</v>
      </c>
      <c r="E15" s="4">
        <v>5702</v>
      </c>
      <c r="F15" s="4">
        <v>79</v>
      </c>
      <c r="G15" s="4">
        <v>91</v>
      </c>
      <c r="H15" s="4" t="s">
        <v>157</v>
      </c>
      <c r="K15" s="4">
        <v>79</v>
      </c>
    </row>
    <row r="16" spans="1:11" ht="15">
      <c r="A16">
        <v>10</v>
      </c>
      <c r="B16" t="s">
        <v>59</v>
      </c>
      <c r="C16" t="s">
        <v>45</v>
      </c>
      <c r="D16" s="4">
        <v>45</v>
      </c>
      <c r="E16" s="4">
        <v>5703</v>
      </c>
      <c r="F16" s="4">
        <v>78</v>
      </c>
      <c r="G16" s="4">
        <v>95</v>
      </c>
      <c r="K16" s="4">
        <v>78</v>
      </c>
    </row>
    <row r="17" spans="1:11" ht="15">
      <c r="A17">
        <v>11</v>
      </c>
      <c r="B17" t="s">
        <v>152</v>
      </c>
      <c r="C17" t="s">
        <v>45</v>
      </c>
      <c r="D17" s="4">
        <v>64</v>
      </c>
      <c r="E17" s="4">
        <v>5702</v>
      </c>
      <c r="F17" s="4">
        <v>76</v>
      </c>
      <c r="G17" s="4">
        <v>83</v>
      </c>
      <c r="K17" s="4">
        <v>76</v>
      </c>
    </row>
    <row r="18" spans="1:11" ht="15">
      <c r="A18">
        <v>12</v>
      </c>
      <c r="B18" t="s">
        <v>173</v>
      </c>
      <c r="C18" t="s">
        <v>45</v>
      </c>
      <c r="D18" s="4">
        <v>77</v>
      </c>
      <c r="E18" s="4">
        <v>90</v>
      </c>
      <c r="F18" s="4">
        <v>75</v>
      </c>
      <c r="G18" s="4">
        <v>85</v>
      </c>
      <c r="K18" s="4">
        <v>75</v>
      </c>
    </row>
    <row r="19" ht="15">
      <c r="E19" s="4"/>
    </row>
    <row r="20" spans="10:11" ht="15">
      <c r="J20" s="4">
        <f>SUM(J7:J19)</f>
        <v>533</v>
      </c>
      <c r="K20" s="4">
        <f>SUM(K7:K19)</f>
        <v>471</v>
      </c>
    </row>
    <row r="21" spans="2:10" ht="15.75" thickBot="1">
      <c r="B21" t="s">
        <v>9</v>
      </c>
      <c r="C21" s="4">
        <v>12</v>
      </c>
      <c r="E21" s="4"/>
      <c r="J21" s="6">
        <f>SUM(K20/100*2)</f>
        <v>9.42</v>
      </c>
    </row>
    <row r="22" spans="2:10" ht="15">
      <c r="B22" t="s">
        <v>10</v>
      </c>
      <c r="C22" s="4">
        <v>6</v>
      </c>
      <c r="D22" s="4" t="s">
        <v>134</v>
      </c>
      <c r="E22" s="4"/>
      <c r="J22" s="4">
        <f>SUM(J20:J21)</f>
        <v>542.42</v>
      </c>
    </row>
    <row r="23" spans="2:5" ht="15">
      <c r="B23" t="s">
        <v>11</v>
      </c>
      <c r="C23" s="4">
        <f>SUM(C21-C22)</f>
        <v>6</v>
      </c>
      <c r="E23" s="4"/>
    </row>
    <row r="24" spans="6:10" ht="15.75" thickBot="1">
      <c r="F24" s="4" t="s">
        <v>36</v>
      </c>
      <c r="J24" s="13">
        <f>SUM(J22/C22)</f>
        <v>90.40333333333332</v>
      </c>
    </row>
    <row r="25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7858796296296297" bottom="0.8471170033670034" header="0.4921259845" footer="0.4921259845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H4" sqref="H4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55468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156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29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5" spans="7:9" ht="15">
      <c r="G5" s="27"/>
      <c r="H5" s="9"/>
      <c r="I5" s="9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99</v>
      </c>
      <c r="C7" t="s">
        <v>43</v>
      </c>
      <c r="D7" s="4">
        <v>60</v>
      </c>
      <c r="E7" s="4">
        <v>5703</v>
      </c>
      <c r="F7" s="4">
        <v>91</v>
      </c>
      <c r="G7" s="4">
        <v>98</v>
      </c>
      <c r="H7" s="4" t="s">
        <v>160</v>
      </c>
      <c r="J7" s="4">
        <v>91</v>
      </c>
    </row>
    <row r="8" spans="1:10" ht="15">
      <c r="A8">
        <v>2</v>
      </c>
      <c r="B8" t="s">
        <v>94</v>
      </c>
      <c r="C8" t="s">
        <v>43</v>
      </c>
      <c r="D8" s="4">
        <v>63</v>
      </c>
      <c r="E8" s="4" t="s">
        <v>113</v>
      </c>
      <c r="F8" s="4">
        <v>91</v>
      </c>
      <c r="G8" s="4">
        <v>93</v>
      </c>
      <c r="H8" s="4" t="s">
        <v>157</v>
      </c>
      <c r="J8" s="4">
        <v>91</v>
      </c>
    </row>
    <row r="9" spans="1:10" ht="15">
      <c r="A9">
        <v>3</v>
      </c>
      <c r="B9" t="s">
        <v>48</v>
      </c>
      <c r="C9" t="s">
        <v>43</v>
      </c>
      <c r="D9" s="4">
        <v>47</v>
      </c>
      <c r="E9" s="4">
        <v>5703</v>
      </c>
      <c r="F9" s="4">
        <v>89</v>
      </c>
      <c r="G9" s="4">
        <v>92</v>
      </c>
      <c r="H9" s="4" t="s">
        <v>157</v>
      </c>
      <c r="J9" s="4">
        <v>89</v>
      </c>
    </row>
    <row r="10" spans="1:10" ht="15">
      <c r="A10">
        <v>4</v>
      </c>
      <c r="B10" t="s">
        <v>79</v>
      </c>
      <c r="C10" t="s">
        <v>43</v>
      </c>
      <c r="D10" s="4">
        <v>59</v>
      </c>
      <c r="E10" s="4">
        <v>5703</v>
      </c>
      <c r="F10" s="4">
        <v>85</v>
      </c>
      <c r="G10" s="4">
        <v>90</v>
      </c>
      <c r="H10" s="39" t="s">
        <v>157</v>
      </c>
      <c r="J10" s="4">
        <v>85</v>
      </c>
    </row>
    <row r="11" spans="1:10" ht="15">
      <c r="A11">
        <v>5</v>
      </c>
      <c r="B11" t="s">
        <v>60</v>
      </c>
      <c r="C11" t="s">
        <v>43</v>
      </c>
      <c r="D11" s="4">
        <v>80</v>
      </c>
      <c r="E11" s="4">
        <v>90</v>
      </c>
      <c r="F11" s="4">
        <v>85</v>
      </c>
      <c r="G11" s="4">
        <v>89</v>
      </c>
      <c r="H11" s="39" t="s">
        <v>160</v>
      </c>
      <c r="J11" s="4">
        <v>85</v>
      </c>
    </row>
    <row r="12" spans="1:10" ht="15">
      <c r="A12">
        <v>6</v>
      </c>
      <c r="B12" t="s">
        <v>174</v>
      </c>
      <c r="C12" t="s">
        <v>43</v>
      </c>
      <c r="D12" s="4">
        <v>63</v>
      </c>
      <c r="E12" s="4">
        <v>90</v>
      </c>
      <c r="F12" s="4">
        <v>80</v>
      </c>
      <c r="G12" s="4">
        <v>94</v>
      </c>
      <c r="H12" s="39"/>
      <c r="J12" s="4">
        <v>80</v>
      </c>
    </row>
    <row r="13" spans="1:10" ht="15">
      <c r="A13">
        <v>7</v>
      </c>
      <c r="B13" t="s">
        <v>121</v>
      </c>
      <c r="C13" t="s">
        <v>43</v>
      </c>
      <c r="D13" s="4">
        <v>86</v>
      </c>
      <c r="E13" s="4">
        <v>90</v>
      </c>
      <c r="F13" s="4">
        <v>80</v>
      </c>
      <c r="G13" s="4">
        <v>85</v>
      </c>
      <c r="H13" s="39"/>
      <c r="J13" s="4">
        <v>80</v>
      </c>
    </row>
    <row r="14" spans="1:10" ht="15">
      <c r="A14">
        <v>8</v>
      </c>
      <c r="B14" t="s">
        <v>69</v>
      </c>
      <c r="C14" t="s">
        <v>43</v>
      </c>
      <c r="D14" s="4">
        <v>50</v>
      </c>
      <c r="E14" s="4">
        <v>5702</v>
      </c>
      <c r="F14" s="4">
        <v>80</v>
      </c>
      <c r="G14" s="4">
        <v>82</v>
      </c>
      <c r="H14" s="39" t="s">
        <v>160</v>
      </c>
      <c r="J14" s="4">
        <v>80</v>
      </c>
    </row>
    <row r="15" spans="1:10" ht="15">
      <c r="A15">
        <v>9</v>
      </c>
      <c r="B15" t="s">
        <v>54</v>
      </c>
      <c r="C15" t="s">
        <v>43</v>
      </c>
      <c r="D15" s="4">
        <v>42</v>
      </c>
      <c r="E15" s="4" t="s">
        <v>113</v>
      </c>
      <c r="F15" s="4">
        <v>79</v>
      </c>
      <c r="G15" s="4">
        <v>88</v>
      </c>
      <c r="J15" s="4">
        <v>79</v>
      </c>
    </row>
    <row r="16" spans="1:10" ht="15">
      <c r="A16">
        <v>10</v>
      </c>
      <c r="B16" t="s">
        <v>51</v>
      </c>
      <c r="C16" t="s">
        <v>43</v>
      </c>
      <c r="D16" s="4">
        <v>39</v>
      </c>
      <c r="E16" s="4">
        <v>5702</v>
      </c>
      <c r="F16" s="4">
        <v>77</v>
      </c>
      <c r="G16" s="4">
        <v>77</v>
      </c>
      <c r="J16" s="4">
        <v>77</v>
      </c>
    </row>
    <row r="17" spans="1:11" ht="15">
      <c r="A17">
        <v>11</v>
      </c>
      <c r="B17" t="s">
        <v>167</v>
      </c>
      <c r="C17" t="s">
        <v>43</v>
      </c>
      <c r="D17" s="4">
        <v>60</v>
      </c>
      <c r="E17" s="4">
        <v>5702</v>
      </c>
      <c r="F17" s="4">
        <v>65</v>
      </c>
      <c r="G17" s="4">
        <v>62</v>
      </c>
      <c r="K17" s="4">
        <v>65</v>
      </c>
    </row>
    <row r="18" spans="1:11" ht="15">
      <c r="A18">
        <v>12</v>
      </c>
      <c r="B18" t="s">
        <v>164</v>
      </c>
      <c r="C18" t="s">
        <v>43</v>
      </c>
      <c r="D18" s="4">
        <v>90</v>
      </c>
      <c r="E18" s="4">
        <v>90</v>
      </c>
      <c r="F18" s="4">
        <v>57</v>
      </c>
      <c r="G18" s="4">
        <v>83</v>
      </c>
      <c r="H18" s="39"/>
      <c r="K18" s="4">
        <v>57</v>
      </c>
    </row>
    <row r="19" spans="1:11" ht="15">
      <c r="A19">
        <v>13</v>
      </c>
      <c r="B19" t="s">
        <v>109</v>
      </c>
      <c r="C19" t="s">
        <v>43</v>
      </c>
      <c r="D19" s="4">
        <v>84</v>
      </c>
      <c r="E19" s="4">
        <v>90</v>
      </c>
      <c r="F19" s="4">
        <v>57</v>
      </c>
      <c r="G19" s="4">
        <v>51</v>
      </c>
      <c r="H19" s="39"/>
      <c r="K19" s="4">
        <v>57</v>
      </c>
    </row>
    <row r="21" spans="10:11" ht="15">
      <c r="J21" s="4">
        <f>SUM(J7:J20)</f>
        <v>837</v>
      </c>
      <c r="K21" s="4">
        <f>SUM(K7:K20)</f>
        <v>179</v>
      </c>
    </row>
    <row r="22" spans="2:10" ht="15.75" thickBot="1">
      <c r="B22" t="s">
        <v>9</v>
      </c>
      <c r="C22" s="4">
        <v>13</v>
      </c>
      <c r="E22" s="4"/>
      <c r="J22" s="6">
        <f>SUM(K21/100*2)</f>
        <v>3.58</v>
      </c>
    </row>
    <row r="23" spans="2:10" ht="15">
      <c r="B23" t="s">
        <v>10</v>
      </c>
      <c r="C23" s="4">
        <v>10</v>
      </c>
      <c r="D23" s="4" t="s">
        <v>108</v>
      </c>
      <c r="E23" s="4"/>
      <c r="J23" s="4">
        <f>SUM(J21:J22)</f>
        <v>840.58</v>
      </c>
    </row>
    <row r="24" spans="2:5" ht="15">
      <c r="B24" t="s">
        <v>11</v>
      </c>
      <c r="C24" s="4">
        <f>SUM(C22-C23)</f>
        <v>3</v>
      </c>
      <c r="E24" s="4"/>
    </row>
    <row r="25" spans="6:10" ht="15.75" thickBot="1">
      <c r="F25" s="4" t="s">
        <v>30</v>
      </c>
      <c r="J25" s="13">
        <f>SUM(J23/C23)</f>
        <v>84.058</v>
      </c>
    </row>
    <row r="26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54" bottom="0.54" header="0.4921259845" footer="0.24"/>
  <pageSetup fitToHeight="1" fitToWidth="1" horizontalDpi="180" verticalDpi="18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H3" sqref="H3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4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156</v>
      </c>
      <c r="E1" s="23"/>
      <c r="G1" s="21" t="s">
        <v>17</v>
      </c>
      <c r="H1" s="11" t="s">
        <v>16</v>
      </c>
      <c r="I1" s="11"/>
      <c r="K1" s="10"/>
    </row>
    <row r="2" spans="5:11" ht="15">
      <c r="E2" s="23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33</v>
      </c>
      <c r="E3" s="23"/>
      <c r="G3" s="21" t="s">
        <v>13</v>
      </c>
      <c r="H3" s="11" t="s">
        <v>19</v>
      </c>
      <c r="I3" s="11"/>
      <c r="J3" s="25" t="s">
        <v>22</v>
      </c>
      <c r="K3" s="10"/>
    </row>
    <row r="4" spans="7:10" ht="15">
      <c r="G4" s="27" t="s">
        <v>20</v>
      </c>
      <c r="H4" s="9" t="s">
        <v>42</v>
      </c>
      <c r="I4" s="9"/>
      <c r="J4" s="22"/>
    </row>
    <row r="5" spans="7:10" ht="15">
      <c r="G5" s="22"/>
      <c r="J5" s="22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5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70</v>
      </c>
      <c r="C7" t="s">
        <v>14</v>
      </c>
      <c r="D7" s="4">
        <v>65</v>
      </c>
      <c r="E7" s="4">
        <v>5703</v>
      </c>
      <c r="F7" s="4">
        <v>93</v>
      </c>
      <c r="G7" s="4">
        <v>93</v>
      </c>
      <c r="H7" s="39" t="s">
        <v>157</v>
      </c>
      <c r="J7" s="4">
        <v>93</v>
      </c>
    </row>
    <row r="8" spans="1:10" ht="15">
      <c r="A8">
        <v>2</v>
      </c>
      <c r="B8" t="s">
        <v>104</v>
      </c>
      <c r="C8" t="s">
        <v>14</v>
      </c>
      <c r="D8" s="4">
        <v>59</v>
      </c>
      <c r="E8" s="4">
        <v>5703</v>
      </c>
      <c r="F8" s="4">
        <v>90</v>
      </c>
      <c r="G8" s="4">
        <v>94</v>
      </c>
      <c r="H8" s="39" t="s">
        <v>157</v>
      </c>
      <c r="J8" s="4">
        <v>90</v>
      </c>
    </row>
    <row r="9" spans="1:10" ht="15">
      <c r="A9">
        <v>3</v>
      </c>
      <c r="B9" t="s">
        <v>102</v>
      </c>
      <c r="C9" t="s">
        <v>14</v>
      </c>
      <c r="D9" s="4">
        <v>62</v>
      </c>
      <c r="E9" s="4" t="s">
        <v>113</v>
      </c>
      <c r="F9" s="4">
        <v>90</v>
      </c>
      <c r="G9" s="4">
        <v>91</v>
      </c>
      <c r="H9" s="39" t="s">
        <v>157</v>
      </c>
      <c r="J9" s="4">
        <v>90</v>
      </c>
    </row>
    <row r="10" spans="1:10" ht="15">
      <c r="A10">
        <v>4</v>
      </c>
      <c r="B10" t="s">
        <v>100</v>
      </c>
      <c r="C10" t="s">
        <v>14</v>
      </c>
      <c r="D10" s="4">
        <v>44</v>
      </c>
      <c r="E10" s="4">
        <v>5703</v>
      </c>
      <c r="F10" s="4">
        <v>89</v>
      </c>
      <c r="G10" s="4">
        <v>90</v>
      </c>
      <c r="H10" s="39" t="s">
        <v>157</v>
      </c>
      <c r="J10" s="4">
        <v>89</v>
      </c>
    </row>
    <row r="11" spans="1:10" ht="15">
      <c r="A11">
        <v>5</v>
      </c>
      <c r="B11" t="s">
        <v>98</v>
      </c>
      <c r="C11" t="s">
        <v>14</v>
      </c>
      <c r="D11" s="4">
        <v>71</v>
      </c>
      <c r="E11" s="4">
        <v>5703</v>
      </c>
      <c r="F11" s="4">
        <v>88</v>
      </c>
      <c r="G11" s="4">
        <v>87</v>
      </c>
      <c r="H11" s="39" t="s">
        <v>157</v>
      </c>
      <c r="J11" s="4">
        <v>88</v>
      </c>
    </row>
    <row r="12" spans="1:10" ht="15">
      <c r="A12">
        <v>6</v>
      </c>
      <c r="B12" t="s">
        <v>87</v>
      </c>
      <c r="C12" t="s">
        <v>14</v>
      </c>
      <c r="D12" s="4">
        <v>49</v>
      </c>
      <c r="E12" s="4">
        <v>90</v>
      </c>
      <c r="F12" s="4">
        <v>88</v>
      </c>
      <c r="G12" s="4">
        <v>84</v>
      </c>
      <c r="H12" s="39" t="s">
        <v>157</v>
      </c>
      <c r="J12" s="4">
        <v>88</v>
      </c>
    </row>
    <row r="13" spans="1:10" ht="15">
      <c r="A13">
        <v>7</v>
      </c>
      <c r="B13" t="s">
        <v>161</v>
      </c>
      <c r="C13" t="s">
        <v>14</v>
      </c>
      <c r="D13" s="4">
        <v>62</v>
      </c>
      <c r="E13" s="39">
        <v>90</v>
      </c>
      <c r="F13" s="4">
        <v>87</v>
      </c>
      <c r="G13" s="4">
        <v>96</v>
      </c>
      <c r="H13" s="39" t="s">
        <v>157</v>
      </c>
      <c r="J13" s="4">
        <v>87</v>
      </c>
    </row>
    <row r="14" spans="1:10" ht="15">
      <c r="A14">
        <v>8</v>
      </c>
      <c r="B14" t="s">
        <v>172</v>
      </c>
      <c r="C14" t="s">
        <v>14</v>
      </c>
      <c r="D14" s="4">
        <v>48</v>
      </c>
      <c r="E14" s="4">
        <v>90</v>
      </c>
      <c r="F14" s="4">
        <v>86</v>
      </c>
      <c r="G14" s="4">
        <v>94</v>
      </c>
      <c r="H14" s="39" t="s">
        <v>157</v>
      </c>
      <c r="J14" s="4">
        <v>86</v>
      </c>
    </row>
    <row r="15" spans="1:10" ht="15">
      <c r="A15">
        <v>9</v>
      </c>
      <c r="B15" t="s">
        <v>63</v>
      </c>
      <c r="C15" t="s">
        <v>14</v>
      </c>
      <c r="D15" s="4">
        <v>50</v>
      </c>
      <c r="E15" s="39" t="s">
        <v>112</v>
      </c>
      <c r="F15" s="4">
        <v>86</v>
      </c>
      <c r="G15" s="4">
        <v>88</v>
      </c>
      <c r="H15" s="39"/>
      <c r="J15" s="4">
        <v>86</v>
      </c>
    </row>
    <row r="16" spans="1:10" ht="15">
      <c r="A16">
        <v>10</v>
      </c>
      <c r="B16" t="s">
        <v>101</v>
      </c>
      <c r="C16" t="s">
        <v>14</v>
      </c>
      <c r="D16" s="4">
        <v>54</v>
      </c>
      <c r="E16" s="4">
        <v>90</v>
      </c>
      <c r="F16" s="4">
        <v>85</v>
      </c>
      <c r="G16" s="4">
        <v>90</v>
      </c>
      <c r="H16" s="39" t="s">
        <v>157</v>
      </c>
      <c r="J16" s="4">
        <v>85</v>
      </c>
    </row>
    <row r="17" spans="1:11" ht="15">
      <c r="A17">
        <v>11</v>
      </c>
      <c r="B17" s="40" t="s">
        <v>143</v>
      </c>
      <c r="C17" s="40" t="s">
        <v>14</v>
      </c>
      <c r="D17" s="4">
        <v>46</v>
      </c>
      <c r="E17" s="39">
        <v>5703</v>
      </c>
      <c r="F17" s="4">
        <v>84</v>
      </c>
      <c r="G17" s="4">
        <v>85</v>
      </c>
      <c r="H17" s="39" t="s">
        <v>157</v>
      </c>
      <c r="K17" s="4">
        <v>84</v>
      </c>
    </row>
    <row r="18" spans="1:11" ht="15">
      <c r="A18">
        <v>12</v>
      </c>
      <c r="B18" s="40" t="s">
        <v>150</v>
      </c>
      <c r="C18" s="40" t="s">
        <v>14</v>
      </c>
      <c r="D18" s="4">
        <v>71</v>
      </c>
      <c r="E18" s="39">
        <v>5703</v>
      </c>
      <c r="F18" s="4">
        <v>83</v>
      </c>
      <c r="G18" s="4">
        <v>89</v>
      </c>
      <c r="H18" s="39"/>
      <c r="K18" s="4">
        <v>83</v>
      </c>
    </row>
    <row r="19" spans="1:11" ht="15">
      <c r="A19">
        <v>13</v>
      </c>
      <c r="B19" t="s">
        <v>169</v>
      </c>
      <c r="C19" t="s">
        <v>14</v>
      </c>
      <c r="D19" s="4">
        <v>67</v>
      </c>
      <c r="E19" s="39">
        <v>90</v>
      </c>
      <c r="F19" s="4">
        <v>82</v>
      </c>
      <c r="G19" s="4">
        <v>89</v>
      </c>
      <c r="H19" s="39"/>
      <c r="K19" s="4">
        <v>82</v>
      </c>
    </row>
    <row r="20" spans="1:11" ht="15">
      <c r="A20">
        <v>14</v>
      </c>
      <c r="B20" t="s">
        <v>155</v>
      </c>
      <c r="C20" t="s">
        <v>14</v>
      </c>
      <c r="D20" s="4">
        <v>40</v>
      </c>
      <c r="E20" s="4">
        <v>90</v>
      </c>
      <c r="F20" s="4">
        <v>80</v>
      </c>
      <c r="G20" s="4">
        <v>95</v>
      </c>
      <c r="H20" s="39" t="s">
        <v>162</v>
      </c>
      <c r="K20" s="4">
        <v>80</v>
      </c>
    </row>
    <row r="21" spans="1:11" ht="15">
      <c r="A21">
        <v>15</v>
      </c>
      <c r="B21" t="s">
        <v>71</v>
      </c>
      <c r="C21" t="s">
        <v>14</v>
      </c>
      <c r="D21" s="4">
        <v>32</v>
      </c>
      <c r="E21" s="39" t="s">
        <v>113</v>
      </c>
      <c r="F21" s="4">
        <v>78</v>
      </c>
      <c r="G21" s="4">
        <v>90</v>
      </c>
      <c r="H21" s="39"/>
      <c r="K21" s="4">
        <v>78</v>
      </c>
    </row>
    <row r="22" spans="1:11" ht="15">
      <c r="A22">
        <v>16</v>
      </c>
      <c r="B22" t="s">
        <v>170</v>
      </c>
      <c r="C22" t="s">
        <v>14</v>
      </c>
      <c r="D22" s="4">
        <v>53</v>
      </c>
      <c r="E22" s="39">
        <v>5703</v>
      </c>
      <c r="F22" s="4">
        <v>69</v>
      </c>
      <c r="G22" s="4">
        <v>92</v>
      </c>
      <c r="H22" s="39"/>
      <c r="K22" s="4">
        <v>69</v>
      </c>
    </row>
    <row r="23" spans="5:8" ht="15">
      <c r="E23" s="39"/>
      <c r="H23" s="39"/>
    </row>
    <row r="24" spans="10:11" ht="15">
      <c r="J24" s="4">
        <f>SUM(J7:J23)</f>
        <v>882</v>
      </c>
      <c r="K24" s="4">
        <f>SUM(K14:K23)</f>
        <v>476</v>
      </c>
    </row>
    <row r="25" spans="2:10" ht="15.75" thickBot="1">
      <c r="B25" t="s">
        <v>9</v>
      </c>
      <c r="C25" s="4">
        <v>16</v>
      </c>
      <c r="J25" s="6">
        <f>SUM(K24/100*2)</f>
        <v>9.52</v>
      </c>
    </row>
    <row r="26" spans="2:10" ht="15">
      <c r="B26" t="s">
        <v>10</v>
      </c>
      <c r="C26" s="4">
        <v>10</v>
      </c>
      <c r="D26" s="4" t="s">
        <v>108</v>
      </c>
      <c r="J26" s="4">
        <f>SUM(J24:J25)</f>
        <v>891.52</v>
      </c>
    </row>
    <row r="27" spans="2:3" ht="15">
      <c r="B27" t="s">
        <v>11</v>
      </c>
      <c r="C27" s="4">
        <f>SUM(C25-C26)</f>
        <v>6</v>
      </c>
    </row>
    <row r="28" spans="6:10" ht="15.75" thickBot="1">
      <c r="F28" s="4" t="s">
        <v>34</v>
      </c>
      <c r="J28" s="13">
        <f>SUM(J26/C26)</f>
        <v>89.152</v>
      </c>
    </row>
    <row r="29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H4" location="'Wangen Schützen'!A3" display="'Wangen Schützen"/>
    <hyperlink ref="J3" location="'Rangliste Sektionen'!A1" display="Sektionsliste"/>
    <hyperlink ref="J2" location="'Rangliste gesamt'!A1" display="'Rangliste gesamt"/>
  </hyperlinks>
  <printOptions/>
  <pageMargins left="0.787401575" right="0.53" top="0.56" bottom="0.41" header="0.4921259845" footer="0.36"/>
  <pageSetup fitToHeight="0" fitToWidth="1" horizontalDpi="180" verticalDpi="18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pane ySplit="2295" topLeftCell="A5" activePane="topLeft" state="split"/>
      <selection pane="topLeft" activeCell="A3" sqref="A3"/>
      <selection pane="bottomLeft" activeCell="D23" sqref="D23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8.77734375" style="4" customWidth="1"/>
    <col min="6" max="6" width="11.5546875" style="4" customWidth="1"/>
    <col min="7" max="7" width="5.77734375" style="4" customWidth="1"/>
    <col min="8" max="8" width="12.77734375" style="4" customWidth="1"/>
    <col min="9" max="9" width="0.992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156</v>
      </c>
      <c r="E1" s="23"/>
      <c r="G1" s="21" t="s">
        <v>17</v>
      </c>
      <c r="H1" s="11" t="s">
        <v>16</v>
      </c>
      <c r="I1" s="11"/>
      <c r="K1" s="10"/>
    </row>
    <row r="2" spans="5:11" ht="15">
      <c r="E2" s="23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40</v>
      </c>
      <c r="E3" s="23"/>
      <c r="G3" s="21" t="s">
        <v>13</v>
      </c>
      <c r="H3" s="11" t="s">
        <v>19</v>
      </c>
      <c r="I3" s="11"/>
      <c r="J3" s="25" t="s">
        <v>22</v>
      </c>
      <c r="K3" s="10"/>
    </row>
    <row r="4" spans="7:10" ht="15">
      <c r="G4" s="27" t="s">
        <v>20</v>
      </c>
      <c r="H4" s="9" t="s">
        <v>42</v>
      </c>
      <c r="I4" s="9"/>
      <c r="J4" s="22"/>
    </row>
    <row r="5" spans="7:10" ht="15">
      <c r="G5" s="27"/>
      <c r="H5" s="9"/>
      <c r="I5" s="9"/>
      <c r="J5" s="22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5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139</v>
      </c>
      <c r="C7" t="s">
        <v>42</v>
      </c>
      <c r="D7" s="4">
        <v>62</v>
      </c>
      <c r="E7" s="4" t="s">
        <v>112</v>
      </c>
      <c r="F7" s="4">
        <v>94</v>
      </c>
      <c r="G7" s="4">
        <v>99</v>
      </c>
      <c r="H7" s="4" t="s">
        <v>157</v>
      </c>
      <c r="J7" s="4">
        <v>94</v>
      </c>
    </row>
    <row r="8" spans="1:10" ht="15">
      <c r="A8">
        <v>2</v>
      </c>
      <c r="B8" t="s">
        <v>117</v>
      </c>
      <c r="C8" t="s">
        <v>42</v>
      </c>
      <c r="D8" s="4">
        <v>55</v>
      </c>
      <c r="E8" s="4">
        <v>5703</v>
      </c>
      <c r="F8" s="4">
        <v>94</v>
      </c>
      <c r="G8" s="4">
        <v>98</v>
      </c>
      <c r="H8" s="4" t="s">
        <v>157</v>
      </c>
      <c r="J8" s="4">
        <v>94</v>
      </c>
    </row>
    <row r="9" spans="1:10" ht="15">
      <c r="A9">
        <v>3</v>
      </c>
      <c r="B9" t="s">
        <v>62</v>
      </c>
      <c r="C9" t="s">
        <v>42</v>
      </c>
      <c r="D9" s="4">
        <v>71</v>
      </c>
      <c r="E9" s="4" t="s">
        <v>112</v>
      </c>
      <c r="F9" s="4">
        <v>92</v>
      </c>
      <c r="G9" s="4">
        <v>89</v>
      </c>
      <c r="H9" s="4" t="s">
        <v>157</v>
      </c>
      <c r="J9" s="4">
        <v>92</v>
      </c>
    </row>
    <row r="10" spans="1:10" ht="15">
      <c r="A10">
        <v>4</v>
      </c>
      <c r="B10" t="s">
        <v>114</v>
      </c>
      <c r="C10" t="s">
        <v>42</v>
      </c>
      <c r="D10" s="4">
        <v>99</v>
      </c>
      <c r="E10" s="4">
        <v>5703</v>
      </c>
      <c r="F10" s="4">
        <v>89</v>
      </c>
      <c r="G10" s="4">
        <v>94</v>
      </c>
      <c r="H10" s="39" t="s">
        <v>157</v>
      </c>
      <c r="J10" s="4">
        <v>89</v>
      </c>
    </row>
    <row r="11" spans="1:10" ht="15">
      <c r="A11">
        <v>5</v>
      </c>
      <c r="B11" t="s">
        <v>81</v>
      </c>
      <c r="C11" t="s">
        <v>42</v>
      </c>
      <c r="D11" s="4">
        <v>57</v>
      </c>
      <c r="E11" s="4">
        <v>5703</v>
      </c>
      <c r="F11" s="4">
        <v>89</v>
      </c>
      <c r="G11" s="4">
        <v>94</v>
      </c>
      <c r="H11" s="4" t="s">
        <v>157</v>
      </c>
      <c r="J11" s="4">
        <v>89</v>
      </c>
    </row>
    <row r="12" spans="1:10" ht="15">
      <c r="A12">
        <v>6</v>
      </c>
      <c r="B12" t="s">
        <v>159</v>
      </c>
      <c r="C12" t="s">
        <v>42</v>
      </c>
      <c r="D12" s="4">
        <v>65</v>
      </c>
      <c r="E12" s="4">
        <v>5703</v>
      </c>
      <c r="F12" s="4">
        <v>89</v>
      </c>
      <c r="G12" s="4">
        <v>87</v>
      </c>
      <c r="H12" s="4" t="s">
        <v>157</v>
      </c>
      <c r="J12" s="4">
        <v>89</v>
      </c>
    </row>
    <row r="13" spans="1:10" ht="15">
      <c r="A13">
        <v>7</v>
      </c>
      <c r="B13" t="s">
        <v>166</v>
      </c>
      <c r="C13" t="s">
        <v>42</v>
      </c>
      <c r="D13" s="4">
        <v>45</v>
      </c>
      <c r="E13" s="4">
        <v>5703</v>
      </c>
      <c r="F13" s="4">
        <v>87</v>
      </c>
      <c r="G13" s="4">
        <v>99</v>
      </c>
      <c r="H13" s="4" t="s">
        <v>157</v>
      </c>
      <c r="J13" s="4">
        <v>87</v>
      </c>
    </row>
    <row r="14" spans="1:10" ht="15">
      <c r="A14">
        <v>8</v>
      </c>
      <c r="B14" t="s">
        <v>132</v>
      </c>
      <c r="C14" t="s">
        <v>42</v>
      </c>
      <c r="D14" s="4">
        <v>89</v>
      </c>
      <c r="E14" s="4">
        <v>90</v>
      </c>
      <c r="F14" s="4">
        <v>87</v>
      </c>
      <c r="G14" s="4">
        <v>94</v>
      </c>
      <c r="H14" s="4" t="s">
        <v>160</v>
      </c>
      <c r="J14" s="4">
        <v>87</v>
      </c>
    </row>
    <row r="15" spans="1:10" ht="15">
      <c r="A15">
        <v>9</v>
      </c>
      <c r="B15" t="s">
        <v>165</v>
      </c>
      <c r="C15" t="s">
        <v>42</v>
      </c>
      <c r="D15" s="4">
        <v>2000</v>
      </c>
      <c r="E15" s="4">
        <v>90</v>
      </c>
      <c r="F15" s="4">
        <v>85</v>
      </c>
      <c r="G15" s="4">
        <v>80</v>
      </c>
      <c r="H15" s="4" t="s">
        <v>157</v>
      </c>
      <c r="J15" s="4">
        <v>85</v>
      </c>
    </row>
    <row r="16" spans="1:10" ht="15">
      <c r="A16">
        <v>10</v>
      </c>
      <c r="B16" t="s">
        <v>158</v>
      </c>
      <c r="C16" t="s">
        <v>42</v>
      </c>
      <c r="D16" s="4">
        <v>36</v>
      </c>
      <c r="E16" s="4">
        <v>5703</v>
      </c>
      <c r="F16" s="4">
        <v>82</v>
      </c>
      <c r="G16" s="4">
        <v>82</v>
      </c>
      <c r="H16" s="4" t="s">
        <v>157</v>
      </c>
      <c r="J16" s="4">
        <v>82</v>
      </c>
    </row>
    <row r="17" spans="1:10" ht="15">
      <c r="A17">
        <v>11</v>
      </c>
      <c r="B17" t="s">
        <v>111</v>
      </c>
      <c r="C17" t="s">
        <v>42</v>
      </c>
      <c r="D17" s="4">
        <v>54</v>
      </c>
      <c r="E17" s="4">
        <v>5703</v>
      </c>
      <c r="F17" s="4">
        <v>81</v>
      </c>
      <c r="G17" s="4">
        <v>76</v>
      </c>
      <c r="J17" s="4">
        <v>81</v>
      </c>
    </row>
    <row r="18" spans="1:10" ht="15">
      <c r="A18">
        <v>12</v>
      </c>
      <c r="B18" t="s">
        <v>115</v>
      </c>
      <c r="C18" t="s">
        <v>42</v>
      </c>
      <c r="D18" s="4">
        <v>93</v>
      </c>
      <c r="E18" s="4">
        <v>90</v>
      </c>
      <c r="F18" s="4">
        <v>73</v>
      </c>
      <c r="G18" s="4">
        <v>85</v>
      </c>
      <c r="J18" s="4">
        <v>73</v>
      </c>
    </row>
    <row r="20" spans="10:11" ht="15">
      <c r="J20" s="4">
        <f>SUM(J7:J19)</f>
        <v>1042</v>
      </c>
      <c r="K20" s="4">
        <f>SUM(K7:K19)</f>
        <v>0</v>
      </c>
    </row>
    <row r="21" spans="2:10" ht="15.75" thickBot="1">
      <c r="B21" t="s">
        <v>9</v>
      </c>
      <c r="C21" s="4">
        <v>12</v>
      </c>
      <c r="J21" s="6">
        <f>SUM(K20/100*2)</f>
        <v>0</v>
      </c>
    </row>
    <row r="22" spans="2:10" ht="15">
      <c r="B22" t="s">
        <v>10</v>
      </c>
      <c r="C22" s="4">
        <v>12</v>
      </c>
      <c r="D22" s="4" t="s">
        <v>107</v>
      </c>
      <c r="J22" s="4">
        <f>SUM(J20:J21)</f>
        <v>1042</v>
      </c>
    </row>
    <row r="23" spans="2:3" ht="15">
      <c r="B23" t="s">
        <v>11</v>
      </c>
      <c r="C23" s="4">
        <f>SUM(C21-C22)</f>
        <v>0</v>
      </c>
    </row>
    <row r="24" spans="6:10" ht="15.75" thickBot="1">
      <c r="F24" s="4" t="s">
        <v>41</v>
      </c>
      <c r="J24" s="13">
        <f>SUM(J22/C22)</f>
        <v>86.83333333333333</v>
      </c>
    </row>
    <row r="25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6" bottom="0.56" header="0.4921259845" footer="0.4921259845"/>
  <pageSetup fitToHeight="1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ySplit="2295" topLeftCell="A5" activePane="topLeft" state="split"/>
      <selection pane="topLeft" activeCell="H1" sqref="H1"/>
      <selection pane="bottomLeft" activeCell="G34" sqref="G34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156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31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5" ht="15">
      <c r="G5" s="24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146</v>
      </c>
      <c r="C7" t="s">
        <v>47</v>
      </c>
      <c r="D7" s="4">
        <v>63</v>
      </c>
      <c r="E7" s="4" t="s">
        <v>112</v>
      </c>
      <c r="F7" s="4">
        <v>95</v>
      </c>
      <c r="G7" s="4">
        <v>97</v>
      </c>
      <c r="H7" s="39" t="s">
        <v>160</v>
      </c>
      <c r="J7" s="4">
        <v>95</v>
      </c>
    </row>
    <row r="8" spans="1:10" ht="15">
      <c r="A8">
        <v>2</v>
      </c>
      <c r="B8" s="40" t="s">
        <v>144</v>
      </c>
      <c r="C8" s="40" t="s">
        <v>47</v>
      </c>
      <c r="D8" s="4">
        <v>52</v>
      </c>
      <c r="E8" s="4">
        <v>5703</v>
      </c>
      <c r="F8" s="4">
        <v>93</v>
      </c>
      <c r="G8" s="4">
        <v>98</v>
      </c>
      <c r="H8" s="4" t="s">
        <v>157</v>
      </c>
      <c r="J8" s="4">
        <v>93</v>
      </c>
    </row>
    <row r="9" spans="1:10" ht="15">
      <c r="A9">
        <v>3</v>
      </c>
      <c r="B9" t="s">
        <v>96</v>
      </c>
      <c r="C9" t="s">
        <v>47</v>
      </c>
      <c r="D9" s="4">
        <v>60</v>
      </c>
      <c r="E9" s="4">
        <v>5703</v>
      </c>
      <c r="F9" s="4">
        <v>92</v>
      </c>
      <c r="G9" s="4">
        <v>98</v>
      </c>
      <c r="H9" s="4" t="s">
        <v>157</v>
      </c>
      <c r="J9" s="4">
        <v>92</v>
      </c>
    </row>
    <row r="10" spans="1:10" ht="15">
      <c r="A10">
        <v>4</v>
      </c>
      <c r="B10" t="s">
        <v>177</v>
      </c>
      <c r="C10" t="s">
        <v>47</v>
      </c>
      <c r="D10" s="4">
        <v>75</v>
      </c>
      <c r="E10" s="39" t="s">
        <v>112</v>
      </c>
      <c r="F10" s="4">
        <v>92</v>
      </c>
      <c r="G10" s="4">
        <v>93</v>
      </c>
      <c r="H10" s="39" t="s">
        <v>160</v>
      </c>
      <c r="J10" s="4">
        <v>92</v>
      </c>
    </row>
    <row r="11" spans="1:10" ht="15">
      <c r="A11">
        <v>5</v>
      </c>
      <c r="B11" t="s">
        <v>168</v>
      </c>
      <c r="C11" t="s">
        <v>47</v>
      </c>
      <c r="D11" s="4">
        <v>77</v>
      </c>
      <c r="E11" s="4">
        <v>5703</v>
      </c>
      <c r="F11" s="4">
        <v>91</v>
      </c>
      <c r="G11" s="4">
        <v>94</v>
      </c>
      <c r="H11" s="39" t="s">
        <v>160</v>
      </c>
      <c r="J11" s="4">
        <v>91</v>
      </c>
    </row>
    <row r="12" spans="1:10" ht="15">
      <c r="A12">
        <v>6</v>
      </c>
      <c r="B12" t="s">
        <v>84</v>
      </c>
      <c r="C12" t="s">
        <v>47</v>
      </c>
      <c r="D12" s="4">
        <v>49</v>
      </c>
      <c r="E12" s="4" t="s">
        <v>113</v>
      </c>
      <c r="F12" s="4">
        <v>91</v>
      </c>
      <c r="G12" s="4">
        <v>91</v>
      </c>
      <c r="H12" s="39" t="s">
        <v>160</v>
      </c>
      <c r="J12" s="4">
        <v>91</v>
      </c>
    </row>
    <row r="13" spans="1:10" ht="15">
      <c r="A13">
        <v>7</v>
      </c>
      <c r="B13" t="s">
        <v>86</v>
      </c>
      <c r="C13" t="s">
        <v>47</v>
      </c>
      <c r="D13" s="4">
        <v>70</v>
      </c>
      <c r="E13" s="4">
        <v>5703</v>
      </c>
      <c r="F13" s="4">
        <v>91</v>
      </c>
      <c r="G13" s="4">
        <v>91</v>
      </c>
      <c r="H13" s="39" t="s">
        <v>160</v>
      </c>
      <c r="J13" s="4">
        <v>91</v>
      </c>
    </row>
    <row r="14" spans="1:10" ht="15">
      <c r="A14">
        <v>8</v>
      </c>
      <c r="B14" t="s">
        <v>116</v>
      </c>
      <c r="C14" t="s">
        <v>47</v>
      </c>
      <c r="D14" s="4">
        <v>43</v>
      </c>
      <c r="E14" s="4">
        <v>5703</v>
      </c>
      <c r="F14" s="4">
        <v>89</v>
      </c>
      <c r="G14" s="4">
        <v>98</v>
      </c>
      <c r="H14" s="4" t="s">
        <v>157</v>
      </c>
      <c r="J14" s="4">
        <v>89</v>
      </c>
    </row>
    <row r="15" spans="1:10" ht="15">
      <c r="A15">
        <v>9</v>
      </c>
      <c r="B15" t="s">
        <v>73</v>
      </c>
      <c r="C15" t="s">
        <v>47</v>
      </c>
      <c r="D15" s="4">
        <v>49</v>
      </c>
      <c r="E15" s="4">
        <v>5703</v>
      </c>
      <c r="F15" s="4">
        <v>89</v>
      </c>
      <c r="G15" s="4">
        <v>93</v>
      </c>
      <c r="H15" s="39" t="s">
        <v>157</v>
      </c>
      <c r="J15" s="4">
        <v>89</v>
      </c>
    </row>
    <row r="16" spans="1:10" ht="15">
      <c r="A16">
        <v>10</v>
      </c>
      <c r="B16" t="s">
        <v>91</v>
      </c>
      <c r="C16" t="s">
        <v>47</v>
      </c>
      <c r="D16" s="4">
        <v>65</v>
      </c>
      <c r="E16" s="4">
        <v>5703</v>
      </c>
      <c r="F16" s="4">
        <v>88</v>
      </c>
      <c r="G16" s="4">
        <v>88</v>
      </c>
      <c r="H16" s="4" t="s">
        <v>160</v>
      </c>
      <c r="J16" s="4">
        <v>88</v>
      </c>
    </row>
    <row r="17" spans="1:10" ht="15">
      <c r="A17">
        <v>11</v>
      </c>
      <c r="B17" t="s">
        <v>72</v>
      </c>
      <c r="C17" t="s">
        <v>47</v>
      </c>
      <c r="D17" s="4">
        <v>57</v>
      </c>
      <c r="E17" s="4">
        <v>90</v>
      </c>
      <c r="F17" s="4">
        <v>87</v>
      </c>
      <c r="G17" s="4">
        <v>99</v>
      </c>
      <c r="H17" s="4" t="s">
        <v>160</v>
      </c>
      <c r="J17" s="4">
        <v>87</v>
      </c>
    </row>
    <row r="18" spans="1:10" ht="15">
      <c r="A18">
        <v>12</v>
      </c>
      <c r="B18" t="s">
        <v>118</v>
      </c>
      <c r="C18" t="s">
        <v>47</v>
      </c>
      <c r="D18" s="4">
        <v>78</v>
      </c>
      <c r="E18" s="4">
        <v>90</v>
      </c>
      <c r="F18" s="4">
        <v>85</v>
      </c>
      <c r="G18" s="4">
        <v>95</v>
      </c>
      <c r="H18" s="4" t="s">
        <v>157</v>
      </c>
      <c r="J18" s="4">
        <v>85</v>
      </c>
    </row>
    <row r="19" spans="1:11" ht="15">
      <c r="A19">
        <v>13</v>
      </c>
      <c r="B19" t="s">
        <v>95</v>
      </c>
      <c r="C19" t="s">
        <v>47</v>
      </c>
      <c r="D19" s="4">
        <v>73</v>
      </c>
      <c r="E19" s="39">
        <v>5703</v>
      </c>
      <c r="F19" s="4">
        <v>85</v>
      </c>
      <c r="G19" s="4">
        <v>86</v>
      </c>
      <c r="H19" s="39" t="s">
        <v>157</v>
      </c>
      <c r="K19" s="4">
        <v>85</v>
      </c>
    </row>
    <row r="20" spans="1:11" ht="15">
      <c r="A20">
        <v>14</v>
      </c>
      <c r="B20" t="s">
        <v>119</v>
      </c>
      <c r="C20" t="s">
        <v>47</v>
      </c>
      <c r="D20" s="4">
        <v>76</v>
      </c>
      <c r="E20" s="4">
        <v>5703</v>
      </c>
      <c r="F20" s="4">
        <v>84</v>
      </c>
      <c r="G20" s="4">
        <v>97</v>
      </c>
      <c r="H20" s="39"/>
      <c r="K20" s="4">
        <v>84</v>
      </c>
    </row>
    <row r="21" spans="1:11" ht="15">
      <c r="A21">
        <v>15</v>
      </c>
      <c r="B21" t="s">
        <v>124</v>
      </c>
      <c r="C21" t="s">
        <v>47</v>
      </c>
      <c r="D21" s="4">
        <v>48</v>
      </c>
      <c r="E21" s="39">
        <v>5703</v>
      </c>
      <c r="F21" s="4">
        <v>82</v>
      </c>
      <c r="G21" s="4">
        <v>94</v>
      </c>
      <c r="H21" s="39" t="s">
        <v>157</v>
      </c>
      <c r="K21" s="4">
        <v>82</v>
      </c>
    </row>
    <row r="22" spans="1:11" ht="15">
      <c r="A22">
        <v>16</v>
      </c>
      <c r="B22" t="s">
        <v>105</v>
      </c>
      <c r="C22" t="s">
        <v>47</v>
      </c>
      <c r="D22" s="4">
        <v>46</v>
      </c>
      <c r="E22" s="4">
        <v>5703</v>
      </c>
      <c r="F22" s="4">
        <v>80</v>
      </c>
      <c r="G22" s="4">
        <v>98</v>
      </c>
      <c r="K22" s="4">
        <v>80</v>
      </c>
    </row>
    <row r="23" spans="1:11" ht="15">
      <c r="A23">
        <v>17</v>
      </c>
      <c r="B23" t="s">
        <v>179</v>
      </c>
      <c r="C23" t="s">
        <v>47</v>
      </c>
      <c r="D23" s="4">
        <v>82</v>
      </c>
      <c r="E23" s="39">
        <v>5702</v>
      </c>
      <c r="F23" s="4">
        <v>78</v>
      </c>
      <c r="G23" s="4">
        <v>89</v>
      </c>
      <c r="H23" s="39"/>
      <c r="K23" s="4">
        <v>78</v>
      </c>
    </row>
    <row r="24" ht="15">
      <c r="E24" s="4"/>
    </row>
    <row r="25" spans="10:11" ht="15">
      <c r="J25" s="4">
        <f>SUM(J7:J24)</f>
        <v>1083</v>
      </c>
      <c r="K25" s="4">
        <f>SUM(K7:K24)</f>
        <v>409</v>
      </c>
    </row>
    <row r="26" spans="2:10" ht="15.75" thickBot="1">
      <c r="B26" t="s">
        <v>9</v>
      </c>
      <c r="C26" s="4">
        <v>17</v>
      </c>
      <c r="E26" s="4"/>
      <c r="J26" s="6">
        <f>SUM(K25/100*2)</f>
        <v>8.18</v>
      </c>
    </row>
    <row r="27" spans="2:10" ht="15">
      <c r="B27" t="s">
        <v>10</v>
      </c>
      <c r="C27" s="4">
        <v>12</v>
      </c>
      <c r="D27" s="4" t="s">
        <v>107</v>
      </c>
      <c r="E27" s="4"/>
      <c r="J27" s="4">
        <f>SUM(J25:J26)</f>
        <v>1091.18</v>
      </c>
    </row>
    <row r="28" spans="2:5" ht="15">
      <c r="B28" t="s">
        <v>11</v>
      </c>
      <c r="C28" s="4">
        <f>SUM(C26-C27)</f>
        <v>5</v>
      </c>
      <c r="E28" s="4"/>
    </row>
    <row r="29" spans="6:10" ht="15.75" thickBot="1">
      <c r="F29" s="4" t="s">
        <v>32</v>
      </c>
      <c r="J29" s="13">
        <f>SUM(J27/C27)</f>
        <v>90.93166666666667</v>
      </c>
    </row>
    <row r="30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54" bottom="0.46" header="0.4921259845" footer="0.43"/>
  <pageSetup fitToHeight="1" fitToWidth="1" horizontalDpi="180" verticalDpi="18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workbookViewId="0" topLeftCell="A1">
      <pane ySplit="2295" topLeftCell="A1" activePane="topLeft" state="split"/>
      <selection pane="topLeft" activeCell="E1" sqref="E1"/>
      <selection pane="bottomLeft" activeCell="C128" sqref="C128"/>
    </sheetView>
  </sheetViews>
  <sheetFormatPr defaultColWidth="11.5546875" defaultRowHeight="15"/>
  <cols>
    <col min="1" max="1" width="5.77734375" style="0" customWidth="1"/>
    <col min="2" max="2" width="20.6640625" style="0" customWidth="1"/>
    <col min="3" max="3" width="15.3359375" style="0" customWidth="1"/>
    <col min="4" max="4" width="8.3359375" style="4" customWidth="1"/>
    <col min="5" max="5" width="7.77734375" style="4" customWidth="1"/>
    <col min="6" max="6" width="12.77734375" style="4" customWidth="1"/>
    <col min="7" max="7" width="5.77734375" style="4" customWidth="1"/>
    <col min="8" max="8" width="11.5546875" style="4" customWidth="1"/>
    <col min="9" max="9" width="3.10546875" style="4" customWidth="1"/>
    <col min="10" max="10" width="12.99609375" style="4" customWidth="1"/>
  </cols>
  <sheetData>
    <row r="1" spans="1:10" ht="20.25">
      <c r="A1" s="12" t="s">
        <v>156</v>
      </c>
      <c r="E1" s="11" t="s">
        <v>17</v>
      </c>
      <c r="F1" s="11" t="s">
        <v>16</v>
      </c>
      <c r="J1" s="10"/>
    </row>
    <row r="2" spans="5:10" ht="15">
      <c r="E2" s="11" t="s">
        <v>18</v>
      </c>
      <c r="F2" s="9" t="s">
        <v>14</v>
      </c>
      <c r="G2" s="24" t="s">
        <v>21</v>
      </c>
      <c r="J2" s="10"/>
    </row>
    <row r="3" spans="1:10" ht="18">
      <c r="A3" s="1" t="s">
        <v>25</v>
      </c>
      <c r="E3" s="21" t="s">
        <v>13</v>
      </c>
      <c r="F3" s="11" t="s">
        <v>19</v>
      </c>
      <c r="G3" s="25" t="s">
        <v>22</v>
      </c>
      <c r="J3" s="10"/>
    </row>
    <row r="4" spans="5:6" ht="15">
      <c r="E4" s="27" t="s">
        <v>20</v>
      </c>
      <c r="F4" s="9" t="s">
        <v>42</v>
      </c>
    </row>
    <row r="6" spans="1:10" ht="15.75" thickBot="1">
      <c r="A6" s="2" t="s">
        <v>0</v>
      </c>
      <c r="B6" s="2" t="s">
        <v>1</v>
      </c>
      <c r="C6" s="2" t="s">
        <v>12</v>
      </c>
      <c r="D6" s="5" t="s">
        <v>2</v>
      </c>
      <c r="E6" s="5" t="s">
        <v>15</v>
      </c>
      <c r="F6" s="5" t="s">
        <v>3</v>
      </c>
      <c r="G6" s="5" t="s">
        <v>39</v>
      </c>
      <c r="H6" s="5" t="s">
        <v>8</v>
      </c>
      <c r="I6" s="7"/>
      <c r="J6" s="7"/>
    </row>
    <row r="7" spans="1:11" ht="15.75" thickTop="1">
      <c r="A7" s="38">
        <v>1</v>
      </c>
      <c r="B7" t="s">
        <v>140</v>
      </c>
      <c r="C7" t="s">
        <v>13</v>
      </c>
      <c r="D7" s="4">
        <v>82</v>
      </c>
      <c r="E7" s="4" t="s">
        <v>112</v>
      </c>
      <c r="F7" s="4">
        <v>97</v>
      </c>
      <c r="G7" s="4">
        <v>97</v>
      </c>
      <c r="H7" s="39" t="s">
        <v>157</v>
      </c>
      <c r="K7" s="4"/>
    </row>
    <row r="8" spans="1:11" ht="15">
      <c r="A8" s="38">
        <v>2</v>
      </c>
      <c r="B8" s="40" t="s">
        <v>147</v>
      </c>
      <c r="C8" s="40" t="s">
        <v>13</v>
      </c>
      <c r="D8" s="4">
        <v>51</v>
      </c>
      <c r="E8" s="39" t="s">
        <v>112</v>
      </c>
      <c r="F8" s="4">
        <v>96</v>
      </c>
      <c r="G8" s="4">
        <v>97</v>
      </c>
      <c r="H8" s="39" t="s">
        <v>157</v>
      </c>
      <c r="K8" s="4"/>
    </row>
    <row r="9" spans="1:11" ht="15">
      <c r="A9">
        <v>3</v>
      </c>
      <c r="B9" t="s">
        <v>146</v>
      </c>
      <c r="C9" t="s">
        <v>47</v>
      </c>
      <c r="D9" s="4">
        <v>63</v>
      </c>
      <c r="E9" s="4" t="s">
        <v>112</v>
      </c>
      <c r="F9" s="4">
        <v>95</v>
      </c>
      <c r="G9" s="4">
        <v>97</v>
      </c>
      <c r="H9" s="39" t="s">
        <v>160</v>
      </c>
      <c r="K9" s="4"/>
    </row>
    <row r="10" spans="1:11" ht="15">
      <c r="A10">
        <v>4</v>
      </c>
      <c r="B10" t="s">
        <v>125</v>
      </c>
      <c r="C10" t="s">
        <v>13</v>
      </c>
      <c r="D10" s="4">
        <v>99</v>
      </c>
      <c r="E10" s="4" t="s">
        <v>112</v>
      </c>
      <c r="F10" s="4">
        <v>95</v>
      </c>
      <c r="G10" s="4">
        <v>97</v>
      </c>
      <c r="H10" s="4" t="s">
        <v>157</v>
      </c>
      <c r="K10" s="4"/>
    </row>
    <row r="11" spans="1:11" ht="15">
      <c r="A11" s="38">
        <v>5</v>
      </c>
      <c r="B11" s="40" t="s">
        <v>131</v>
      </c>
      <c r="C11" s="40" t="s">
        <v>13</v>
      </c>
      <c r="D11" s="4">
        <v>56</v>
      </c>
      <c r="E11" s="4" t="s">
        <v>112</v>
      </c>
      <c r="F11" s="4">
        <v>95</v>
      </c>
      <c r="G11" s="4">
        <v>93</v>
      </c>
      <c r="H11" s="39" t="s">
        <v>160</v>
      </c>
      <c r="K11" s="4"/>
    </row>
    <row r="12" spans="1:11" ht="15">
      <c r="A12" s="38">
        <v>6</v>
      </c>
      <c r="B12" t="s">
        <v>64</v>
      </c>
      <c r="C12" t="s">
        <v>13</v>
      </c>
      <c r="D12" s="4">
        <v>69</v>
      </c>
      <c r="E12" s="4" t="s">
        <v>112</v>
      </c>
      <c r="F12" s="4">
        <v>94</v>
      </c>
      <c r="G12" s="4">
        <v>100</v>
      </c>
      <c r="H12" s="4" t="s">
        <v>160</v>
      </c>
      <c r="K12" s="4"/>
    </row>
    <row r="13" spans="1:11" ht="15">
      <c r="A13" s="38">
        <v>7</v>
      </c>
      <c r="B13" t="s">
        <v>139</v>
      </c>
      <c r="C13" t="s">
        <v>42</v>
      </c>
      <c r="D13" s="4">
        <v>62</v>
      </c>
      <c r="E13" s="4" t="s">
        <v>112</v>
      </c>
      <c r="F13" s="4">
        <v>94</v>
      </c>
      <c r="G13" s="4">
        <v>99</v>
      </c>
      <c r="H13" s="4" t="s">
        <v>157</v>
      </c>
      <c r="K13" s="4"/>
    </row>
    <row r="14" spans="1:11" ht="15">
      <c r="A14">
        <v>8</v>
      </c>
      <c r="B14" t="s">
        <v>117</v>
      </c>
      <c r="C14" t="s">
        <v>42</v>
      </c>
      <c r="D14" s="4">
        <v>55</v>
      </c>
      <c r="E14" s="4">
        <v>5703</v>
      </c>
      <c r="F14" s="4">
        <v>94</v>
      </c>
      <c r="G14" s="4">
        <v>98</v>
      </c>
      <c r="H14" s="4" t="s">
        <v>157</v>
      </c>
      <c r="K14" s="4"/>
    </row>
    <row r="15" spans="1:11" ht="15">
      <c r="A15">
        <v>9</v>
      </c>
      <c r="B15" t="s">
        <v>93</v>
      </c>
      <c r="C15" t="s">
        <v>44</v>
      </c>
      <c r="D15" s="4">
        <v>74</v>
      </c>
      <c r="E15" s="39" t="s">
        <v>112</v>
      </c>
      <c r="F15" s="4">
        <v>94</v>
      </c>
      <c r="G15" s="4">
        <v>98</v>
      </c>
      <c r="H15" s="4" t="s">
        <v>157</v>
      </c>
      <c r="K15" s="4"/>
    </row>
    <row r="16" spans="1:8" ht="15">
      <c r="A16" s="38">
        <v>10</v>
      </c>
      <c r="B16" s="40" t="s">
        <v>141</v>
      </c>
      <c r="C16" s="40" t="s">
        <v>13</v>
      </c>
      <c r="D16" s="4">
        <v>50</v>
      </c>
      <c r="E16" s="39" t="s">
        <v>112</v>
      </c>
      <c r="F16" s="4">
        <v>94</v>
      </c>
      <c r="G16" s="4">
        <v>92</v>
      </c>
      <c r="H16" s="4" t="s">
        <v>160</v>
      </c>
    </row>
    <row r="17" spans="1:8" ht="15">
      <c r="A17" s="38">
        <v>11</v>
      </c>
      <c r="B17" t="s">
        <v>106</v>
      </c>
      <c r="C17" t="s">
        <v>13</v>
      </c>
      <c r="D17" s="4">
        <v>88</v>
      </c>
      <c r="E17" s="39" t="s">
        <v>112</v>
      </c>
      <c r="F17" s="4">
        <v>94</v>
      </c>
      <c r="G17" s="4">
        <v>90</v>
      </c>
      <c r="H17" s="4" t="s">
        <v>160</v>
      </c>
    </row>
    <row r="18" spans="1:8" ht="15">
      <c r="A18" s="38">
        <v>12</v>
      </c>
      <c r="B18" s="40" t="s">
        <v>175</v>
      </c>
      <c r="C18" s="40" t="s">
        <v>13</v>
      </c>
      <c r="D18" s="4">
        <v>95</v>
      </c>
      <c r="E18" s="39" t="s">
        <v>112</v>
      </c>
      <c r="F18" s="4">
        <v>93</v>
      </c>
      <c r="G18" s="4">
        <v>100</v>
      </c>
      <c r="H18" s="4" t="s">
        <v>160</v>
      </c>
    </row>
    <row r="19" spans="1:8" ht="15">
      <c r="A19">
        <v>13</v>
      </c>
      <c r="B19" s="40" t="s">
        <v>144</v>
      </c>
      <c r="C19" s="40" t="s">
        <v>47</v>
      </c>
      <c r="D19" s="4">
        <v>52</v>
      </c>
      <c r="E19" s="4">
        <v>5703</v>
      </c>
      <c r="F19" s="4">
        <v>93</v>
      </c>
      <c r="G19" s="4">
        <v>98</v>
      </c>
      <c r="H19" s="4" t="s">
        <v>157</v>
      </c>
    </row>
    <row r="20" spans="1:8" ht="15">
      <c r="A20">
        <v>14</v>
      </c>
      <c r="B20" t="s">
        <v>70</v>
      </c>
      <c r="C20" t="s">
        <v>14</v>
      </c>
      <c r="D20" s="4">
        <v>65</v>
      </c>
      <c r="E20" s="4">
        <v>5703</v>
      </c>
      <c r="F20" s="4">
        <v>93</v>
      </c>
      <c r="G20" s="4">
        <v>93</v>
      </c>
      <c r="H20" s="39" t="s">
        <v>157</v>
      </c>
    </row>
    <row r="21" spans="1:8" ht="15">
      <c r="A21" s="38">
        <v>15</v>
      </c>
      <c r="B21" t="s">
        <v>61</v>
      </c>
      <c r="C21" t="s">
        <v>44</v>
      </c>
      <c r="D21" s="4">
        <v>58</v>
      </c>
      <c r="E21" s="4">
        <v>5703</v>
      </c>
      <c r="F21" s="4">
        <v>93</v>
      </c>
      <c r="G21" s="4">
        <v>89</v>
      </c>
      <c r="H21" s="39" t="s">
        <v>160</v>
      </c>
    </row>
    <row r="22" spans="1:8" ht="15">
      <c r="A22" s="38">
        <v>16</v>
      </c>
      <c r="B22" t="s">
        <v>82</v>
      </c>
      <c r="C22" t="s">
        <v>45</v>
      </c>
      <c r="D22" s="4">
        <v>62</v>
      </c>
      <c r="E22" s="4">
        <v>5703</v>
      </c>
      <c r="F22" s="4">
        <v>93</v>
      </c>
      <c r="G22" s="4">
        <v>89</v>
      </c>
      <c r="H22" s="4" t="s">
        <v>157</v>
      </c>
    </row>
    <row r="23" spans="1:8" ht="15">
      <c r="A23" s="38">
        <v>17</v>
      </c>
      <c r="B23" t="s">
        <v>96</v>
      </c>
      <c r="C23" t="s">
        <v>47</v>
      </c>
      <c r="D23" s="4">
        <v>60</v>
      </c>
      <c r="E23" s="4">
        <v>5703</v>
      </c>
      <c r="F23" s="4">
        <v>92</v>
      </c>
      <c r="G23" s="4">
        <v>98</v>
      </c>
      <c r="H23" s="4" t="s">
        <v>157</v>
      </c>
    </row>
    <row r="24" spans="1:8" ht="15">
      <c r="A24">
        <v>18</v>
      </c>
      <c r="B24" t="s">
        <v>57</v>
      </c>
      <c r="C24" t="s">
        <v>46</v>
      </c>
      <c r="D24" s="4">
        <v>70</v>
      </c>
      <c r="E24" s="4">
        <v>5703</v>
      </c>
      <c r="F24" s="4">
        <v>92</v>
      </c>
      <c r="G24" s="4">
        <v>96</v>
      </c>
      <c r="H24" s="39" t="s">
        <v>160</v>
      </c>
    </row>
    <row r="25" spans="1:8" ht="15">
      <c r="A25">
        <v>19</v>
      </c>
      <c r="B25" t="s">
        <v>177</v>
      </c>
      <c r="C25" t="s">
        <v>47</v>
      </c>
      <c r="D25" s="4">
        <v>75</v>
      </c>
      <c r="E25" s="39" t="s">
        <v>112</v>
      </c>
      <c r="F25" s="4">
        <v>92</v>
      </c>
      <c r="G25" s="4">
        <v>93</v>
      </c>
      <c r="H25" s="39" t="s">
        <v>160</v>
      </c>
    </row>
    <row r="26" spans="1:8" ht="15">
      <c r="A26" s="38">
        <v>20</v>
      </c>
      <c r="B26" t="s">
        <v>128</v>
      </c>
      <c r="C26" t="s">
        <v>44</v>
      </c>
      <c r="D26" s="4">
        <v>47</v>
      </c>
      <c r="E26" s="4">
        <v>5703</v>
      </c>
      <c r="F26" s="4">
        <v>92</v>
      </c>
      <c r="G26" s="4">
        <v>92</v>
      </c>
      <c r="H26" s="4" t="s">
        <v>157</v>
      </c>
    </row>
    <row r="27" spans="1:8" ht="15">
      <c r="A27" s="38">
        <v>21</v>
      </c>
      <c r="B27" s="40" t="s">
        <v>145</v>
      </c>
      <c r="C27" s="40" t="s">
        <v>13</v>
      </c>
      <c r="D27" s="4">
        <v>92</v>
      </c>
      <c r="E27" s="4">
        <v>90</v>
      </c>
      <c r="F27" s="4">
        <v>92</v>
      </c>
      <c r="G27" s="4">
        <v>90</v>
      </c>
      <c r="H27" s="4" t="s">
        <v>157</v>
      </c>
    </row>
    <row r="28" spans="1:8" ht="15">
      <c r="A28" s="38">
        <v>22</v>
      </c>
      <c r="B28" t="s">
        <v>62</v>
      </c>
      <c r="C28" t="s">
        <v>42</v>
      </c>
      <c r="D28" s="4">
        <v>71</v>
      </c>
      <c r="E28" s="4" t="s">
        <v>112</v>
      </c>
      <c r="F28" s="4">
        <v>92</v>
      </c>
      <c r="G28" s="4">
        <v>89</v>
      </c>
      <c r="H28" s="4" t="s">
        <v>157</v>
      </c>
    </row>
    <row r="29" spans="1:8" ht="15">
      <c r="A29">
        <v>23</v>
      </c>
      <c r="B29" t="s">
        <v>99</v>
      </c>
      <c r="C29" t="s">
        <v>43</v>
      </c>
      <c r="D29" s="4">
        <v>60</v>
      </c>
      <c r="E29" s="4">
        <v>5703</v>
      </c>
      <c r="F29" s="4">
        <v>91</v>
      </c>
      <c r="G29" s="4">
        <v>98</v>
      </c>
      <c r="H29" s="4" t="s">
        <v>160</v>
      </c>
    </row>
    <row r="30" spans="1:8" ht="15">
      <c r="A30">
        <v>24</v>
      </c>
      <c r="B30" t="s">
        <v>168</v>
      </c>
      <c r="C30" t="s">
        <v>47</v>
      </c>
      <c r="D30" s="4">
        <v>77</v>
      </c>
      <c r="E30" s="4">
        <v>5703</v>
      </c>
      <c r="F30" s="4">
        <v>91</v>
      </c>
      <c r="G30" s="4">
        <v>94</v>
      </c>
      <c r="H30" s="39" t="s">
        <v>160</v>
      </c>
    </row>
    <row r="31" spans="1:8" ht="15">
      <c r="A31" s="38">
        <v>25</v>
      </c>
      <c r="B31" t="s">
        <v>94</v>
      </c>
      <c r="C31" t="s">
        <v>43</v>
      </c>
      <c r="D31" s="4">
        <v>63</v>
      </c>
      <c r="E31" s="4" t="s">
        <v>113</v>
      </c>
      <c r="F31" s="4">
        <v>91</v>
      </c>
      <c r="G31" s="4">
        <v>93</v>
      </c>
      <c r="H31" s="4" t="s">
        <v>157</v>
      </c>
    </row>
    <row r="32" spans="1:8" ht="15">
      <c r="A32" s="38">
        <v>26</v>
      </c>
      <c r="B32" t="s">
        <v>49</v>
      </c>
      <c r="C32" t="s">
        <v>13</v>
      </c>
      <c r="D32" s="4">
        <v>49</v>
      </c>
      <c r="E32" s="39" t="s">
        <v>112</v>
      </c>
      <c r="F32" s="4">
        <v>91</v>
      </c>
      <c r="G32" s="4">
        <v>92</v>
      </c>
      <c r="H32" s="4" t="s">
        <v>160</v>
      </c>
    </row>
    <row r="33" spans="1:8" ht="15">
      <c r="A33" s="38">
        <v>27</v>
      </c>
      <c r="B33" t="s">
        <v>84</v>
      </c>
      <c r="C33" t="s">
        <v>47</v>
      </c>
      <c r="D33" s="4">
        <v>49</v>
      </c>
      <c r="E33" s="4" t="s">
        <v>113</v>
      </c>
      <c r="F33" s="4">
        <v>91</v>
      </c>
      <c r="G33" s="4">
        <v>91</v>
      </c>
      <c r="H33" s="39" t="s">
        <v>160</v>
      </c>
    </row>
    <row r="34" spans="1:8" ht="15">
      <c r="A34">
        <v>28</v>
      </c>
      <c r="B34" t="s">
        <v>86</v>
      </c>
      <c r="C34" t="s">
        <v>47</v>
      </c>
      <c r="D34" s="4">
        <v>70</v>
      </c>
      <c r="E34" s="4">
        <v>5703</v>
      </c>
      <c r="F34" s="4">
        <v>91</v>
      </c>
      <c r="G34" s="4">
        <v>91</v>
      </c>
      <c r="H34" s="39" t="s">
        <v>160</v>
      </c>
    </row>
    <row r="35" spans="1:8" ht="15">
      <c r="A35">
        <v>29</v>
      </c>
      <c r="B35" t="s">
        <v>133</v>
      </c>
      <c r="C35" t="s">
        <v>44</v>
      </c>
      <c r="D35" s="4">
        <v>72</v>
      </c>
      <c r="E35" s="4">
        <v>5703</v>
      </c>
      <c r="F35" s="4">
        <v>91</v>
      </c>
      <c r="G35" s="4">
        <v>86</v>
      </c>
      <c r="H35" s="39" t="s">
        <v>160</v>
      </c>
    </row>
    <row r="36" spans="1:8" ht="15">
      <c r="A36" s="38">
        <v>30</v>
      </c>
      <c r="B36" t="s">
        <v>104</v>
      </c>
      <c r="C36" t="s">
        <v>14</v>
      </c>
      <c r="D36" s="4">
        <v>59</v>
      </c>
      <c r="E36" s="4">
        <v>5703</v>
      </c>
      <c r="F36" s="4">
        <v>90</v>
      </c>
      <c r="G36" s="4">
        <v>94</v>
      </c>
      <c r="H36" s="39" t="s">
        <v>157</v>
      </c>
    </row>
    <row r="37" spans="1:8" ht="15">
      <c r="A37" s="38">
        <v>31</v>
      </c>
      <c r="B37" t="s">
        <v>52</v>
      </c>
      <c r="C37" t="s">
        <v>44</v>
      </c>
      <c r="D37" s="4">
        <v>47</v>
      </c>
      <c r="E37" s="4">
        <v>5703</v>
      </c>
      <c r="F37" s="4">
        <v>90</v>
      </c>
      <c r="G37" s="4">
        <v>93</v>
      </c>
      <c r="H37" s="4" t="s">
        <v>157</v>
      </c>
    </row>
    <row r="38" spans="1:8" ht="15">
      <c r="A38" s="38">
        <v>32</v>
      </c>
      <c r="B38" t="s">
        <v>102</v>
      </c>
      <c r="C38" t="s">
        <v>14</v>
      </c>
      <c r="D38" s="4">
        <v>62</v>
      </c>
      <c r="E38" s="4" t="s">
        <v>113</v>
      </c>
      <c r="F38" s="4">
        <v>90</v>
      </c>
      <c r="G38" s="4">
        <v>91</v>
      </c>
      <c r="H38" s="39" t="s">
        <v>157</v>
      </c>
    </row>
    <row r="39" spans="1:8" ht="15">
      <c r="A39">
        <v>33</v>
      </c>
      <c r="B39" t="s">
        <v>90</v>
      </c>
      <c r="C39" t="s">
        <v>13</v>
      </c>
      <c r="D39" s="4">
        <v>57</v>
      </c>
      <c r="E39" s="4" t="s">
        <v>112</v>
      </c>
      <c r="F39" s="4">
        <v>90</v>
      </c>
      <c r="G39" s="4">
        <v>90</v>
      </c>
      <c r="H39" s="39" t="s">
        <v>160</v>
      </c>
    </row>
    <row r="40" spans="1:8" ht="15">
      <c r="A40">
        <v>34</v>
      </c>
      <c r="B40" t="s">
        <v>110</v>
      </c>
      <c r="C40" t="s">
        <v>44</v>
      </c>
      <c r="D40" s="4">
        <v>78</v>
      </c>
      <c r="E40" s="4">
        <v>5703</v>
      </c>
      <c r="F40" s="4">
        <v>90</v>
      </c>
      <c r="G40" s="4">
        <v>89</v>
      </c>
      <c r="H40" s="4" t="s">
        <v>157</v>
      </c>
    </row>
    <row r="41" spans="1:8" ht="15">
      <c r="A41" s="38">
        <v>35</v>
      </c>
      <c r="B41" t="s">
        <v>83</v>
      </c>
      <c r="C41" t="s">
        <v>45</v>
      </c>
      <c r="D41" s="4">
        <v>57</v>
      </c>
      <c r="E41" s="4">
        <v>5703</v>
      </c>
      <c r="F41" s="4">
        <v>90</v>
      </c>
      <c r="G41" s="4">
        <v>88</v>
      </c>
      <c r="H41" s="39" t="s">
        <v>157</v>
      </c>
    </row>
    <row r="42" spans="1:8" ht="15">
      <c r="A42" s="38">
        <v>36</v>
      </c>
      <c r="B42" t="s">
        <v>116</v>
      </c>
      <c r="C42" t="s">
        <v>47</v>
      </c>
      <c r="D42" s="4">
        <v>43</v>
      </c>
      <c r="E42" s="4">
        <v>5703</v>
      </c>
      <c r="F42" s="4">
        <v>89</v>
      </c>
      <c r="G42" s="4">
        <v>98</v>
      </c>
      <c r="H42" s="4" t="s">
        <v>157</v>
      </c>
    </row>
    <row r="43" spans="1:8" ht="15">
      <c r="A43" s="38">
        <v>37</v>
      </c>
      <c r="B43" t="s">
        <v>154</v>
      </c>
      <c r="C43" t="s">
        <v>44</v>
      </c>
      <c r="D43" s="4">
        <v>86</v>
      </c>
      <c r="E43" s="4">
        <v>5703</v>
      </c>
      <c r="F43" s="4">
        <v>89</v>
      </c>
      <c r="G43" s="4">
        <v>97</v>
      </c>
      <c r="H43" s="4" t="s">
        <v>157</v>
      </c>
    </row>
    <row r="44" spans="1:8" ht="15">
      <c r="A44">
        <v>38</v>
      </c>
      <c r="B44" t="s">
        <v>114</v>
      </c>
      <c r="C44" t="s">
        <v>42</v>
      </c>
      <c r="D44" s="4">
        <v>99</v>
      </c>
      <c r="E44" s="4">
        <v>5703</v>
      </c>
      <c r="F44" s="4">
        <v>89</v>
      </c>
      <c r="G44" s="4">
        <v>94</v>
      </c>
      <c r="H44" s="39" t="s">
        <v>157</v>
      </c>
    </row>
    <row r="45" spans="1:8" ht="15">
      <c r="A45">
        <v>39</v>
      </c>
      <c r="B45" t="s">
        <v>81</v>
      </c>
      <c r="C45" t="s">
        <v>42</v>
      </c>
      <c r="D45" s="4">
        <v>57</v>
      </c>
      <c r="E45" s="4">
        <v>5703</v>
      </c>
      <c r="F45" s="4">
        <v>89</v>
      </c>
      <c r="G45" s="4">
        <v>94</v>
      </c>
      <c r="H45" s="4" t="s">
        <v>157</v>
      </c>
    </row>
    <row r="46" spans="1:8" ht="15">
      <c r="A46" s="38">
        <v>40</v>
      </c>
      <c r="B46" t="s">
        <v>73</v>
      </c>
      <c r="C46" t="s">
        <v>47</v>
      </c>
      <c r="D46" s="4">
        <v>49</v>
      </c>
      <c r="E46" s="4">
        <v>5703</v>
      </c>
      <c r="F46" s="4">
        <v>89</v>
      </c>
      <c r="G46" s="4">
        <v>93</v>
      </c>
      <c r="H46" s="39" t="s">
        <v>157</v>
      </c>
    </row>
    <row r="47" spans="1:8" ht="15">
      <c r="A47" s="38">
        <v>41</v>
      </c>
      <c r="B47" t="s">
        <v>48</v>
      </c>
      <c r="C47" t="s">
        <v>43</v>
      </c>
      <c r="D47" s="4">
        <v>47</v>
      </c>
      <c r="E47" s="4">
        <v>5703</v>
      </c>
      <c r="F47" s="4">
        <v>89</v>
      </c>
      <c r="G47" s="4">
        <v>92</v>
      </c>
      <c r="H47" s="4" t="s">
        <v>157</v>
      </c>
    </row>
    <row r="48" spans="1:8" ht="15">
      <c r="A48" s="38">
        <v>42</v>
      </c>
      <c r="B48" t="s">
        <v>75</v>
      </c>
      <c r="C48" t="s">
        <v>46</v>
      </c>
      <c r="D48" s="4">
        <v>80</v>
      </c>
      <c r="E48" s="4">
        <v>90</v>
      </c>
      <c r="F48" s="4">
        <v>89</v>
      </c>
      <c r="G48" s="4">
        <v>90</v>
      </c>
      <c r="H48" s="4" t="s">
        <v>162</v>
      </c>
    </row>
    <row r="49" spans="1:8" ht="15">
      <c r="A49">
        <v>43</v>
      </c>
      <c r="B49" t="s">
        <v>100</v>
      </c>
      <c r="C49" t="s">
        <v>14</v>
      </c>
      <c r="D49" s="4">
        <v>44</v>
      </c>
      <c r="E49" s="4">
        <v>5703</v>
      </c>
      <c r="F49" s="4">
        <v>89</v>
      </c>
      <c r="G49" s="4">
        <v>90</v>
      </c>
      <c r="H49" s="39" t="s">
        <v>157</v>
      </c>
    </row>
    <row r="50" spans="1:8" ht="15">
      <c r="A50">
        <v>44</v>
      </c>
      <c r="B50" s="40" t="s">
        <v>149</v>
      </c>
      <c r="C50" s="40" t="s">
        <v>45</v>
      </c>
      <c r="D50" s="4">
        <v>77</v>
      </c>
      <c r="E50" s="4">
        <v>5702</v>
      </c>
      <c r="F50" s="4">
        <v>89</v>
      </c>
      <c r="G50" s="4">
        <v>88</v>
      </c>
      <c r="H50" s="4" t="s">
        <v>162</v>
      </c>
    </row>
    <row r="51" spans="1:8" ht="15">
      <c r="A51" s="38">
        <v>45</v>
      </c>
      <c r="B51" t="s">
        <v>50</v>
      </c>
      <c r="C51" t="s">
        <v>46</v>
      </c>
      <c r="D51" s="4">
        <v>68</v>
      </c>
      <c r="E51" s="4">
        <v>90</v>
      </c>
      <c r="F51" s="4">
        <v>89</v>
      </c>
      <c r="G51" s="4">
        <v>87</v>
      </c>
      <c r="H51" s="4" t="s">
        <v>162</v>
      </c>
    </row>
    <row r="52" spans="1:8" ht="15">
      <c r="A52" s="38">
        <v>46</v>
      </c>
      <c r="B52" t="s">
        <v>159</v>
      </c>
      <c r="C52" t="s">
        <v>42</v>
      </c>
      <c r="D52" s="4">
        <v>65</v>
      </c>
      <c r="E52" s="4">
        <v>5703</v>
      </c>
      <c r="F52" s="4">
        <v>89</v>
      </c>
      <c r="G52" s="4">
        <v>87</v>
      </c>
      <c r="H52" s="4" t="s">
        <v>157</v>
      </c>
    </row>
    <row r="53" spans="1:8" ht="15">
      <c r="A53" s="38">
        <v>47</v>
      </c>
      <c r="B53" t="s">
        <v>68</v>
      </c>
      <c r="C53" t="s">
        <v>45</v>
      </c>
      <c r="D53" s="4">
        <v>65</v>
      </c>
      <c r="E53" s="4">
        <v>5703</v>
      </c>
      <c r="F53" s="4">
        <v>88</v>
      </c>
      <c r="G53" s="4">
        <v>98</v>
      </c>
      <c r="H53" s="39" t="s">
        <v>157</v>
      </c>
    </row>
    <row r="54" spans="1:8" ht="15">
      <c r="A54">
        <v>48</v>
      </c>
      <c r="B54" t="s">
        <v>91</v>
      </c>
      <c r="C54" t="s">
        <v>47</v>
      </c>
      <c r="D54" s="4">
        <v>65</v>
      </c>
      <c r="E54" s="4">
        <v>5703</v>
      </c>
      <c r="F54" s="4">
        <v>88</v>
      </c>
      <c r="G54" s="4">
        <v>88</v>
      </c>
      <c r="H54" s="4" t="s">
        <v>160</v>
      </c>
    </row>
    <row r="55" spans="1:8" ht="15">
      <c r="A55">
        <v>49</v>
      </c>
      <c r="B55" s="40" t="s">
        <v>153</v>
      </c>
      <c r="C55" s="40" t="s">
        <v>13</v>
      </c>
      <c r="D55" s="4">
        <v>45</v>
      </c>
      <c r="E55" s="39" t="s">
        <v>112</v>
      </c>
      <c r="F55" s="4">
        <v>88</v>
      </c>
      <c r="G55" s="4">
        <v>88</v>
      </c>
      <c r="H55" s="4" t="s">
        <v>157</v>
      </c>
    </row>
    <row r="56" spans="1:8" ht="15">
      <c r="A56" s="38">
        <v>50</v>
      </c>
      <c r="B56" t="s">
        <v>98</v>
      </c>
      <c r="C56" t="s">
        <v>14</v>
      </c>
      <c r="D56" s="4">
        <v>71</v>
      </c>
      <c r="E56" s="4">
        <v>5703</v>
      </c>
      <c r="F56" s="4">
        <v>88</v>
      </c>
      <c r="G56" s="4">
        <v>87</v>
      </c>
      <c r="H56" s="39" t="s">
        <v>157</v>
      </c>
    </row>
    <row r="57" spans="1:8" ht="15">
      <c r="A57" s="38">
        <v>51</v>
      </c>
      <c r="B57" t="s">
        <v>87</v>
      </c>
      <c r="C57" t="s">
        <v>14</v>
      </c>
      <c r="D57" s="4">
        <v>49</v>
      </c>
      <c r="E57" s="4">
        <v>90</v>
      </c>
      <c r="F57" s="4">
        <v>88</v>
      </c>
      <c r="G57" s="4">
        <v>84</v>
      </c>
      <c r="H57" s="39" t="s">
        <v>157</v>
      </c>
    </row>
    <row r="58" spans="1:8" ht="15">
      <c r="A58" s="38">
        <v>52</v>
      </c>
      <c r="B58" t="s">
        <v>72</v>
      </c>
      <c r="C58" t="s">
        <v>47</v>
      </c>
      <c r="D58" s="4">
        <v>57</v>
      </c>
      <c r="E58" s="4">
        <v>90</v>
      </c>
      <c r="F58" s="4">
        <v>87</v>
      </c>
      <c r="G58" s="4">
        <v>99</v>
      </c>
      <c r="H58" s="4" t="s">
        <v>160</v>
      </c>
    </row>
    <row r="59" spans="1:8" ht="15">
      <c r="A59">
        <v>53</v>
      </c>
      <c r="B59" t="s">
        <v>166</v>
      </c>
      <c r="C59" t="s">
        <v>42</v>
      </c>
      <c r="D59" s="4">
        <v>45</v>
      </c>
      <c r="E59" s="4">
        <v>5703</v>
      </c>
      <c r="F59" s="4">
        <v>87</v>
      </c>
      <c r="G59" s="4">
        <v>99</v>
      </c>
      <c r="H59" s="4" t="s">
        <v>157</v>
      </c>
    </row>
    <row r="60" spans="1:8" ht="15">
      <c r="A60">
        <v>54</v>
      </c>
      <c r="B60" s="40" t="s">
        <v>148</v>
      </c>
      <c r="C60" s="40" t="s">
        <v>13</v>
      </c>
      <c r="D60" s="4">
        <v>88</v>
      </c>
      <c r="E60" s="39" t="s">
        <v>112</v>
      </c>
      <c r="F60" s="4">
        <v>87</v>
      </c>
      <c r="G60" s="4">
        <v>99</v>
      </c>
      <c r="H60" s="39"/>
    </row>
    <row r="61" spans="1:8" ht="15">
      <c r="A61" s="38">
        <v>55</v>
      </c>
      <c r="B61" t="s">
        <v>92</v>
      </c>
      <c r="C61" t="s">
        <v>44</v>
      </c>
      <c r="D61" s="4">
        <v>77</v>
      </c>
      <c r="E61" s="39" t="s">
        <v>112</v>
      </c>
      <c r="F61" s="4">
        <v>87</v>
      </c>
      <c r="G61" s="4">
        <v>98</v>
      </c>
      <c r="H61" s="39"/>
    </row>
    <row r="62" spans="1:8" ht="15">
      <c r="A62" s="38">
        <v>56</v>
      </c>
      <c r="B62" t="s">
        <v>161</v>
      </c>
      <c r="C62" t="s">
        <v>14</v>
      </c>
      <c r="D62" s="4">
        <v>62</v>
      </c>
      <c r="E62" s="39">
        <v>90</v>
      </c>
      <c r="F62" s="4">
        <v>87</v>
      </c>
      <c r="G62" s="4">
        <v>96</v>
      </c>
      <c r="H62" s="39" t="s">
        <v>157</v>
      </c>
    </row>
    <row r="63" spans="1:8" ht="15">
      <c r="A63" s="38">
        <v>57</v>
      </c>
      <c r="B63" t="s">
        <v>56</v>
      </c>
      <c r="C63" t="s">
        <v>45</v>
      </c>
      <c r="D63" s="4">
        <v>82</v>
      </c>
      <c r="E63" s="4">
        <v>90</v>
      </c>
      <c r="F63" s="4">
        <v>87</v>
      </c>
      <c r="G63" s="4">
        <v>95</v>
      </c>
      <c r="H63" s="4" t="s">
        <v>157</v>
      </c>
    </row>
    <row r="64" spans="1:8" ht="15">
      <c r="A64">
        <v>58</v>
      </c>
      <c r="B64" t="s">
        <v>132</v>
      </c>
      <c r="C64" t="s">
        <v>42</v>
      </c>
      <c r="D64" s="4">
        <v>89</v>
      </c>
      <c r="E64" s="4">
        <v>90</v>
      </c>
      <c r="F64" s="4">
        <v>87</v>
      </c>
      <c r="G64" s="4">
        <v>94</v>
      </c>
      <c r="H64" s="4" t="s">
        <v>160</v>
      </c>
    </row>
    <row r="65" spans="1:8" ht="15">
      <c r="A65">
        <v>59</v>
      </c>
      <c r="B65" t="s">
        <v>53</v>
      </c>
      <c r="C65" t="s">
        <v>46</v>
      </c>
      <c r="D65" s="4">
        <v>69</v>
      </c>
      <c r="E65" s="4">
        <v>5703</v>
      </c>
      <c r="F65" s="4">
        <v>87</v>
      </c>
      <c r="G65" s="4">
        <v>93</v>
      </c>
      <c r="H65" s="39" t="s">
        <v>160</v>
      </c>
    </row>
    <row r="66" spans="1:8" ht="15">
      <c r="A66" s="38">
        <v>60</v>
      </c>
      <c r="B66" t="s">
        <v>122</v>
      </c>
      <c r="C66" t="s">
        <v>46</v>
      </c>
      <c r="D66" s="4">
        <v>61</v>
      </c>
      <c r="E66" s="4">
        <v>5703</v>
      </c>
      <c r="F66" s="4">
        <v>87</v>
      </c>
      <c r="G66" s="4">
        <v>90</v>
      </c>
      <c r="H66" s="4" t="s">
        <v>162</v>
      </c>
    </row>
    <row r="67" spans="1:8" ht="15">
      <c r="A67" s="38">
        <v>61</v>
      </c>
      <c r="B67" t="s">
        <v>55</v>
      </c>
      <c r="C67" t="s">
        <v>44</v>
      </c>
      <c r="D67" s="4">
        <v>52</v>
      </c>
      <c r="E67" s="4">
        <v>5703</v>
      </c>
      <c r="F67" s="4">
        <v>87</v>
      </c>
      <c r="G67" s="4">
        <v>81</v>
      </c>
      <c r="H67" s="39" t="s">
        <v>157</v>
      </c>
    </row>
    <row r="68" spans="1:8" ht="15">
      <c r="A68" s="38">
        <v>62</v>
      </c>
      <c r="B68" t="s">
        <v>172</v>
      </c>
      <c r="C68" t="s">
        <v>14</v>
      </c>
      <c r="D68" s="4">
        <v>48</v>
      </c>
      <c r="E68" s="4">
        <v>90</v>
      </c>
      <c r="F68" s="4">
        <v>86</v>
      </c>
      <c r="G68" s="4">
        <v>94</v>
      </c>
      <c r="H68" s="39" t="s">
        <v>157</v>
      </c>
    </row>
    <row r="69" spans="1:8" ht="15">
      <c r="A69">
        <v>63</v>
      </c>
      <c r="B69" t="s">
        <v>78</v>
      </c>
      <c r="C69" t="s">
        <v>45</v>
      </c>
      <c r="D69" s="4">
        <v>79</v>
      </c>
      <c r="E69" s="4">
        <v>90</v>
      </c>
      <c r="F69" s="4">
        <v>86</v>
      </c>
      <c r="G69" s="4">
        <v>91</v>
      </c>
      <c r="H69" s="39" t="s">
        <v>157</v>
      </c>
    </row>
    <row r="70" spans="1:8" ht="15">
      <c r="A70">
        <v>64</v>
      </c>
      <c r="B70" t="s">
        <v>63</v>
      </c>
      <c r="C70" t="s">
        <v>14</v>
      </c>
      <c r="D70" s="4">
        <v>50</v>
      </c>
      <c r="E70" s="39" t="s">
        <v>112</v>
      </c>
      <c r="F70" s="4">
        <v>86</v>
      </c>
      <c r="G70" s="4">
        <v>88</v>
      </c>
      <c r="H70" s="39"/>
    </row>
    <row r="71" spans="1:8" ht="15">
      <c r="A71" s="38">
        <v>65</v>
      </c>
      <c r="B71" t="s">
        <v>76</v>
      </c>
      <c r="C71" t="s">
        <v>44</v>
      </c>
      <c r="D71" s="4">
        <v>45</v>
      </c>
      <c r="E71" s="39" t="s">
        <v>113</v>
      </c>
      <c r="F71" s="4">
        <v>86</v>
      </c>
      <c r="G71" s="4">
        <v>86</v>
      </c>
      <c r="H71" s="4" t="s">
        <v>160</v>
      </c>
    </row>
    <row r="72" spans="1:8" ht="15">
      <c r="A72" s="38">
        <v>66</v>
      </c>
      <c r="B72" t="s">
        <v>118</v>
      </c>
      <c r="C72" t="s">
        <v>47</v>
      </c>
      <c r="D72" s="4">
        <v>78</v>
      </c>
      <c r="E72" s="4">
        <v>90</v>
      </c>
      <c r="F72" s="4">
        <v>85</v>
      </c>
      <c r="G72" s="4">
        <v>95</v>
      </c>
      <c r="H72" s="4" t="s">
        <v>157</v>
      </c>
    </row>
    <row r="73" spans="1:8" ht="15">
      <c r="A73" s="38">
        <v>67</v>
      </c>
      <c r="B73" t="s">
        <v>123</v>
      </c>
      <c r="C73" t="s">
        <v>44</v>
      </c>
      <c r="D73" s="4">
        <v>40</v>
      </c>
      <c r="E73" s="4" t="s">
        <v>113</v>
      </c>
      <c r="F73" s="4">
        <v>85</v>
      </c>
      <c r="G73" s="4">
        <v>95</v>
      </c>
      <c r="H73" s="39" t="s">
        <v>157</v>
      </c>
    </row>
    <row r="74" spans="1:8" ht="15">
      <c r="A74">
        <v>68</v>
      </c>
      <c r="B74" t="s">
        <v>101</v>
      </c>
      <c r="C74" t="s">
        <v>14</v>
      </c>
      <c r="D74" s="4">
        <v>54</v>
      </c>
      <c r="E74" s="4">
        <v>90</v>
      </c>
      <c r="F74" s="4">
        <v>85</v>
      </c>
      <c r="G74" s="4">
        <v>90</v>
      </c>
      <c r="H74" s="39" t="s">
        <v>157</v>
      </c>
    </row>
    <row r="75" spans="1:8" ht="15">
      <c r="A75">
        <v>69</v>
      </c>
      <c r="B75" t="s">
        <v>79</v>
      </c>
      <c r="C75" t="s">
        <v>43</v>
      </c>
      <c r="D75" s="4">
        <v>59</v>
      </c>
      <c r="E75" s="4">
        <v>5703</v>
      </c>
      <c r="F75" s="4">
        <v>85</v>
      </c>
      <c r="G75" s="4">
        <v>90</v>
      </c>
      <c r="H75" s="39" t="s">
        <v>157</v>
      </c>
    </row>
    <row r="76" spans="1:8" ht="15">
      <c r="A76" s="38">
        <v>70</v>
      </c>
      <c r="B76" t="s">
        <v>60</v>
      </c>
      <c r="C76" t="s">
        <v>43</v>
      </c>
      <c r="D76" s="4">
        <v>80</v>
      </c>
      <c r="E76" s="4">
        <v>90</v>
      </c>
      <c r="F76" s="4">
        <v>85</v>
      </c>
      <c r="G76" s="4">
        <v>89</v>
      </c>
      <c r="H76" s="39" t="s">
        <v>160</v>
      </c>
    </row>
    <row r="77" spans="1:8" ht="15">
      <c r="A77" s="38">
        <v>71</v>
      </c>
      <c r="B77" t="s">
        <v>95</v>
      </c>
      <c r="C77" t="s">
        <v>47</v>
      </c>
      <c r="D77" s="4">
        <v>73</v>
      </c>
      <c r="E77" s="39">
        <v>5703</v>
      </c>
      <c r="F77" s="4">
        <v>85</v>
      </c>
      <c r="G77" s="4">
        <v>86</v>
      </c>
      <c r="H77" s="39" t="s">
        <v>157</v>
      </c>
    </row>
    <row r="78" spans="1:8" ht="15">
      <c r="A78" s="38">
        <v>72</v>
      </c>
      <c r="B78" t="s">
        <v>77</v>
      </c>
      <c r="C78" t="s">
        <v>46</v>
      </c>
      <c r="D78" s="4">
        <v>52</v>
      </c>
      <c r="E78" s="4">
        <v>90</v>
      </c>
      <c r="F78" s="4">
        <v>85</v>
      </c>
      <c r="G78" s="4">
        <v>83</v>
      </c>
      <c r="H78" s="39" t="s">
        <v>157</v>
      </c>
    </row>
    <row r="79" spans="1:8" ht="15">
      <c r="A79">
        <v>73</v>
      </c>
      <c r="B79" t="s">
        <v>165</v>
      </c>
      <c r="C79" t="s">
        <v>42</v>
      </c>
      <c r="D79" s="4">
        <v>2000</v>
      </c>
      <c r="E79" s="4">
        <v>90</v>
      </c>
      <c r="F79" s="4">
        <v>85</v>
      </c>
      <c r="G79" s="4">
        <v>80</v>
      </c>
      <c r="H79" s="4" t="s">
        <v>157</v>
      </c>
    </row>
    <row r="80" spans="1:8" ht="15">
      <c r="A80">
        <v>74</v>
      </c>
      <c r="B80" t="s">
        <v>119</v>
      </c>
      <c r="C80" t="s">
        <v>47</v>
      </c>
      <c r="D80" s="4">
        <v>76</v>
      </c>
      <c r="E80" s="4">
        <v>5703</v>
      </c>
      <c r="F80" s="4">
        <v>84</v>
      </c>
      <c r="G80" s="4">
        <v>97</v>
      </c>
      <c r="H80" s="39"/>
    </row>
    <row r="81" spans="1:8" ht="15">
      <c r="A81" s="38">
        <v>75</v>
      </c>
      <c r="B81" t="s">
        <v>85</v>
      </c>
      <c r="C81" t="s">
        <v>44</v>
      </c>
      <c r="D81" s="4">
        <v>45</v>
      </c>
      <c r="E81" s="4">
        <v>5703</v>
      </c>
      <c r="F81" s="4">
        <v>84</v>
      </c>
      <c r="G81" s="4">
        <v>90</v>
      </c>
      <c r="H81" s="4" t="s">
        <v>157</v>
      </c>
    </row>
    <row r="82" spans="1:8" ht="15">
      <c r="A82" s="38">
        <v>76</v>
      </c>
      <c r="B82" s="40" t="s">
        <v>143</v>
      </c>
      <c r="C82" s="40" t="s">
        <v>14</v>
      </c>
      <c r="D82" s="4">
        <v>46</v>
      </c>
      <c r="E82" s="39">
        <v>5703</v>
      </c>
      <c r="F82" s="4">
        <v>84</v>
      </c>
      <c r="G82" s="4">
        <v>85</v>
      </c>
      <c r="H82" s="39" t="s">
        <v>157</v>
      </c>
    </row>
    <row r="83" spans="1:8" ht="15">
      <c r="A83" s="38">
        <v>77</v>
      </c>
      <c r="B83" t="s">
        <v>67</v>
      </c>
      <c r="C83" t="s">
        <v>46</v>
      </c>
      <c r="D83" s="4">
        <v>50</v>
      </c>
      <c r="E83" s="4">
        <v>5703</v>
      </c>
      <c r="F83" s="4">
        <v>83</v>
      </c>
      <c r="G83" s="4">
        <v>98</v>
      </c>
      <c r="H83" s="39" t="s">
        <v>157</v>
      </c>
    </row>
    <row r="84" spans="1:8" ht="15">
      <c r="A84">
        <v>78</v>
      </c>
      <c r="B84" s="40" t="s">
        <v>130</v>
      </c>
      <c r="C84" s="40" t="s">
        <v>13</v>
      </c>
      <c r="D84" s="4">
        <v>58</v>
      </c>
      <c r="E84" s="4">
        <v>90</v>
      </c>
      <c r="F84" s="4">
        <v>83</v>
      </c>
      <c r="G84" s="4">
        <v>95</v>
      </c>
      <c r="H84" s="39" t="s">
        <v>160</v>
      </c>
    </row>
    <row r="85" spans="1:8" ht="15">
      <c r="A85">
        <v>79</v>
      </c>
      <c r="B85" s="40" t="s">
        <v>150</v>
      </c>
      <c r="C85" s="40" t="s">
        <v>14</v>
      </c>
      <c r="D85" s="4">
        <v>71</v>
      </c>
      <c r="E85" s="39">
        <v>5703</v>
      </c>
      <c r="F85" s="4">
        <v>83</v>
      </c>
      <c r="G85" s="4">
        <v>89</v>
      </c>
      <c r="H85" s="39"/>
    </row>
    <row r="86" spans="1:8" ht="15">
      <c r="A86" s="38">
        <v>80</v>
      </c>
      <c r="B86" t="s">
        <v>66</v>
      </c>
      <c r="C86" t="s">
        <v>45</v>
      </c>
      <c r="D86" s="4">
        <v>44</v>
      </c>
      <c r="E86" s="4">
        <v>90</v>
      </c>
      <c r="F86" s="4">
        <v>83</v>
      </c>
      <c r="G86" s="4">
        <v>84</v>
      </c>
      <c r="H86" s="4" t="s">
        <v>160</v>
      </c>
    </row>
    <row r="87" spans="1:8" ht="15">
      <c r="A87" s="38">
        <v>81</v>
      </c>
      <c r="B87" t="s">
        <v>124</v>
      </c>
      <c r="C87" t="s">
        <v>47</v>
      </c>
      <c r="D87" s="4">
        <v>48</v>
      </c>
      <c r="E87" s="39">
        <v>5703</v>
      </c>
      <c r="F87" s="4">
        <v>82</v>
      </c>
      <c r="G87" s="4">
        <v>94</v>
      </c>
      <c r="H87" s="39" t="s">
        <v>157</v>
      </c>
    </row>
    <row r="88" spans="1:8" ht="15">
      <c r="A88" s="38">
        <v>82</v>
      </c>
      <c r="B88" t="s">
        <v>120</v>
      </c>
      <c r="C88" t="s">
        <v>44</v>
      </c>
      <c r="D88" s="4">
        <v>49</v>
      </c>
      <c r="E88" s="4">
        <v>5702</v>
      </c>
      <c r="F88" s="4">
        <v>82</v>
      </c>
      <c r="G88" s="4">
        <v>91</v>
      </c>
      <c r="H88" s="39" t="s">
        <v>157</v>
      </c>
    </row>
    <row r="89" spans="1:8" ht="15">
      <c r="A89">
        <v>83</v>
      </c>
      <c r="B89" t="s">
        <v>169</v>
      </c>
      <c r="C89" t="s">
        <v>14</v>
      </c>
      <c r="D89" s="4">
        <v>67</v>
      </c>
      <c r="E89" s="39">
        <v>90</v>
      </c>
      <c r="F89" s="4">
        <v>82</v>
      </c>
      <c r="G89" s="4">
        <v>89</v>
      </c>
      <c r="H89" s="39"/>
    </row>
    <row r="90" spans="1:8" ht="15">
      <c r="A90">
        <v>84</v>
      </c>
      <c r="B90" t="s">
        <v>158</v>
      </c>
      <c r="C90" t="s">
        <v>42</v>
      </c>
      <c r="D90" s="4">
        <v>36</v>
      </c>
      <c r="E90" s="4">
        <v>5703</v>
      </c>
      <c r="F90" s="4">
        <v>82</v>
      </c>
      <c r="G90" s="4">
        <v>82</v>
      </c>
      <c r="H90" s="4" t="s">
        <v>157</v>
      </c>
    </row>
    <row r="91" spans="1:7" ht="15">
      <c r="A91" s="38">
        <v>85</v>
      </c>
      <c r="B91" t="s">
        <v>65</v>
      </c>
      <c r="C91" t="s">
        <v>46</v>
      </c>
      <c r="D91" s="4">
        <v>61</v>
      </c>
      <c r="E91" s="4">
        <v>90</v>
      </c>
      <c r="F91" s="4">
        <v>81</v>
      </c>
      <c r="G91" s="4">
        <v>97</v>
      </c>
    </row>
    <row r="92" spans="1:7" ht="15">
      <c r="A92" s="38">
        <v>86</v>
      </c>
      <c r="B92" s="40" t="s">
        <v>142</v>
      </c>
      <c r="C92" s="40" t="s">
        <v>46</v>
      </c>
      <c r="D92" s="4">
        <v>61</v>
      </c>
      <c r="E92" s="4">
        <v>5703</v>
      </c>
      <c r="F92" s="4">
        <v>81</v>
      </c>
      <c r="G92" s="4">
        <v>94</v>
      </c>
    </row>
    <row r="93" spans="1:7" ht="15">
      <c r="A93" s="38">
        <v>87</v>
      </c>
      <c r="B93" t="s">
        <v>111</v>
      </c>
      <c r="C93" t="s">
        <v>42</v>
      </c>
      <c r="D93" s="4">
        <v>54</v>
      </c>
      <c r="E93" s="4">
        <v>5703</v>
      </c>
      <c r="F93" s="4">
        <v>81</v>
      </c>
      <c r="G93" s="4">
        <v>76</v>
      </c>
    </row>
    <row r="94" spans="1:7" ht="15">
      <c r="A94">
        <v>88</v>
      </c>
      <c r="B94" t="s">
        <v>105</v>
      </c>
      <c r="C94" t="s">
        <v>47</v>
      </c>
      <c r="D94" s="4">
        <v>46</v>
      </c>
      <c r="E94" s="4">
        <v>5703</v>
      </c>
      <c r="F94" s="4">
        <v>80</v>
      </c>
      <c r="G94" s="4">
        <v>98</v>
      </c>
    </row>
    <row r="95" spans="1:8" ht="15">
      <c r="A95">
        <v>89</v>
      </c>
      <c r="B95" t="s">
        <v>155</v>
      </c>
      <c r="C95" t="s">
        <v>14</v>
      </c>
      <c r="D95" s="4">
        <v>40</v>
      </c>
      <c r="E95" s="4">
        <v>90</v>
      </c>
      <c r="F95" s="4">
        <v>80</v>
      </c>
      <c r="G95" s="4">
        <v>95</v>
      </c>
      <c r="H95" s="39" t="s">
        <v>162</v>
      </c>
    </row>
    <row r="96" spans="1:8" ht="15">
      <c r="A96" s="38">
        <v>90</v>
      </c>
      <c r="B96" t="s">
        <v>174</v>
      </c>
      <c r="C96" t="s">
        <v>43</v>
      </c>
      <c r="D96" s="4">
        <v>63</v>
      </c>
      <c r="E96" s="4">
        <v>90</v>
      </c>
      <c r="F96" s="4">
        <v>80</v>
      </c>
      <c r="G96" s="4">
        <v>94</v>
      </c>
      <c r="H96" s="39"/>
    </row>
    <row r="97" spans="1:7" ht="15">
      <c r="A97" s="38">
        <v>91</v>
      </c>
      <c r="B97" s="40" t="s">
        <v>80</v>
      </c>
      <c r="C97" t="s">
        <v>46</v>
      </c>
      <c r="D97" s="4">
        <v>62</v>
      </c>
      <c r="E97" s="4">
        <v>5703</v>
      </c>
      <c r="F97" s="4">
        <v>80</v>
      </c>
      <c r="G97" s="4">
        <v>87</v>
      </c>
    </row>
    <row r="98" spans="1:8" ht="15">
      <c r="A98" s="38">
        <v>92</v>
      </c>
      <c r="B98" t="s">
        <v>121</v>
      </c>
      <c r="C98" t="s">
        <v>43</v>
      </c>
      <c r="D98" s="4">
        <v>86</v>
      </c>
      <c r="E98" s="4">
        <v>90</v>
      </c>
      <c r="F98" s="4">
        <v>80</v>
      </c>
      <c r="G98" s="4">
        <v>85</v>
      </c>
      <c r="H98" s="39"/>
    </row>
    <row r="99" spans="1:8" ht="15">
      <c r="A99">
        <v>93</v>
      </c>
      <c r="B99" t="s">
        <v>69</v>
      </c>
      <c r="C99" t="s">
        <v>43</v>
      </c>
      <c r="D99" s="4">
        <v>50</v>
      </c>
      <c r="E99" s="4">
        <v>5702</v>
      </c>
      <c r="F99" s="4">
        <v>80</v>
      </c>
      <c r="G99" s="4">
        <v>82</v>
      </c>
      <c r="H99" s="39" t="s">
        <v>160</v>
      </c>
    </row>
    <row r="100" spans="1:7" ht="15">
      <c r="A100">
        <v>94</v>
      </c>
      <c r="B100" t="s">
        <v>89</v>
      </c>
      <c r="C100" t="s">
        <v>45</v>
      </c>
      <c r="D100" s="4">
        <v>51</v>
      </c>
      <c r="E100" s="4">
        <v>5703</v>
      </c>
      <c r="F100" s="4">
        <v>80</v>
      </c>
      <c r="G100" s="4">
        <v>82</v>
      </c>
    </row>
    <row r="101" spans="1:7" ht="15">
      <c r="A101" s="38">
        <v>95</v>
      </c>
      <c r="B101" t="s">
        <v>127</v>
      </c>
      <c r="C101" t="s">
        <v>44</v>
      </c>
      <c r="D101" s="4">
        <v>61</v>
      </c>
      <c r="E101" s="4">
        <v>5703</v>
      </c>
      <c r="F101" s="4">
        <v>79</v>
      </c>
      <c r="G101" s="4">
        <v>97</v>
      </c>
    </row>
    <row r="102" spans="1:8" ht="15">
      <c r="A102" s="38">
        <v>96</v>
      </c>
      <c r="B102" t="s">
        <v>171</v>
      </c>
      <c r="C102" t="s">
        <v>45</v>
      </c>
      <c r="D102" s="4">
        <v>54</v>
      </c>
      <c r="E102" s="4">
        <v>5702</v>
      </c>
      <c r="F102" s="4">
        <v>79</v>
      </c>
      <c r="G102" s="4">
        <v>91</v>
      </c>
      <c r="H102" s="4" t="s">
        <v>157</v>
      </c>
    </row>
    <row r="103" spans="1:8" ht="15">
      <c r="A103" s="38">
        <v>97</v>
      </c>
      <c r="B103" t="s">
        <v>97</v>
      </c>
      <c r="C103" t="s">
        <v>46</v>
      </c>
      <c r="D103" s="4">
        <v>61</v>
      </c>
      <c r="E103" s="4">
        <v>90</v>
      </c>
      <c r="F103" s="4">
        <v>79</v>
      </c>
      <c r="G103" s="4">
        <v>91</v>
      </c>
      <c r="H103" s="39"/>
    </row>
    <row r="104" spans="1:7" ht="15">
      <c r="A104">
        <v>98</v>
      </c>
      <c r="B104" t="s">
        <v>103</v>
      </c>
      <c r="C104" t="s">
        <v>46</v>
      </c>
      <c r="D104" s="4">
        <v>86</v>
      </c>
      <c r="E104" s="4">
        <v>90</v>
      </c>
      <c r="F104" s="4">
        <v>79</v>
      </c>
      <c r="G104" s="4">
        <v>90</v>
      </c>
    </row>
    <row r="105" spans="1:7" ht="15">
      <c r="A105">
        <v>99</v>
      </c>
      <c r="B105" t="s">
        <v>54</v>
      </c>
      <c r="C105" t="s">
        <v>43</v>
      </c>
      <c r="D105" s="4">
        <v>42</v>
      </c>
      <c r="E105" s="4" t="s">
        <v>113</v>
      </c>
      <c r="F105" s="4">
        <v>79</v>
      </c>
      <c r="G105" s="4">
        <v>88</v>
      </c>
    </row>
    <row r="106" spans="1:7" ht="15">
      <c r="A106" s="38">
        <v>100</v>
      </c>
      <c r="B106" t="s">
        <v>59</v>
      </c>
      <c r="C106" t="s">
        <v>45</v>
      </c>
      <c r="D106" s="4">
        <v>45</v>
      </c>
      <c r="E106" s="4">
        <v>5703</v>
      </c>
      <c r="F106" s="4">
        <v>78</v>
      </c>
      <c r="G106" s="4">
        <v>95</v>
      </c>
    </row>
    <row r="107" spans="1:8" ht="15">
      <c r="A107" s="38">
        <v>101</v>
      </c>
      <c r="B107" t="s">
        <v>71</v>
      </c>
      <c r="C107" t="s">
        <v>14</v>
      </c>
      <c r="D107" s="4">
        <v>32</v>
      </c>
      <c r="E107" s="39" t="s">
        <v>113</v>
      </c>
      <c r="F107" s="4">
        <v>78</v>
      </c>
      <c r="G107" s="4">
        <v>90</v>
      </c>
      <c r="H107" s="39"/>
    </row>
    <row r="108" spans="1:8" ht="15">
      <c r="A108" s="38">
        <v>102</v>
      </c>
      <c r="B108" t="s">
        <v>179</v>
      </c>
      <c r="C108" t="s">
        <v>47</v>
      </c>
      <c r="D108" s="4">
        <v>82</v>
      </c>
      <c r="E108" s="39">
        <v>5702</v>
      </c>
      <c r="F108" s="4">
        <v>78</v>
      </c>
      <c r="G108" s="4">
        <v>89</v>
      </c>
      <c r="H108" s="39"/>
    </row>
    <row r="109" spans="1:7" ht="15">
      <c r="A109">
        <v>103</v>
      </c>
      <c r="B109" t="s">
        <v>51</v>
      </c>
      <c r="C109" t="s">
        <v>43</v>
      </c>
      <c r="D109" s="4">
        <v>39</v>
      </c>
      <c r="E109" s="4">
        <v>5702</v>
      </c>
      <c r="F109" s="4">
        <v>77</v>
      </c>
      <c r="G109" s="4">
        <v>77</v>
      </c>
    </row>
    <row r="110" spans="1:7" ht="15">
      <c r="A110">
        <v>104</v>
      </c>
      <c r="B110" t="s">
        <v>58</v>
      </c>
      <c r="C110" t="s">
        <v>44</v>
      </c>
      <c r="D110" s="4">
        <v>44</v>
      </c>
      <c r="E110" s="4" t="s">
        <v>113</v>
      </c>
      <c r="F110" s="4">
        <v>76</v>
      </c>
      <c r="G110" s="4">
        <v>99</v>
      </c>
    </row>
    <row r="111" spans="1:7" ht="15">
      <c r="A111" s="38">
        <v>105</v>
      </c>
      <c r="B111" t="s">
        <v>152</v>
      </c>
      <c r="C111" t="s">
        <v>45</v>
      </c>
      <c r="D111" s="4">
        <v>64</v>
      </c>
      <c r="E111" s="4">
        <v>5702</v>
      </c>
      <c r="F111" s="4">
        <v>76</v>
      </c>
      <c r="G111" s="4">
        <v>83</v>
      </c>
    </row>
    <row r="112" spans="1:7" ht="15">
      <c r="A112" s="38">
        <v>106</v>
      </c>
      <c r="B112" t="s">
        <v>173</v>
      </c>
      <c r="C112" t="s">
        <v>45</v>
      </c>
      <c r="D112" s="4">
        <v>77</v>
      </c>
      <c r="E112" s="4">
        <v>90</v>
      </c>
      <c r="F112" s="4">
        <v>75</v>
      </c>
      <c r="G112" s="4">
        <v>85</v>
      </c>
    </row>
    <row r="113" spans="1:8" ht="15">
      <c r="A113" s="38">
        <v>107</v>
      </c>
      <c r="B113" t="s">
        <v>129</v>
      </c>
      <c r="C113" t="s">
        <v>46</v>
      </c>
      <c r="D113" s="4">
        <v>59</v>
      </c>
      <c r="E113" s="4">
        <v>90</v>
      </c>
      <c r="F113" s="4">
        <v>74</v>
      </c>
      <c r="G113" s="4">
        <v>84</v>
      </c>
      <c r="H113" s="39"/>
    </row>
    <row r="114" spans="1:7" ht="15">
      <c r="A114">
        <v>108</v>
      </c>
      <c r="B114" t="s">
        <v>115</v>
      </c>
      <c r="C114" t="s">
        <v>42</v>
      </c>
      <c r="D114" s="4">
        <v>93</v>
      </c>
      <c r="E114" s="4">
        <v>90</v>
      </c>
      <c r="F114" s="4">
        <v>73</v>
      </c>
      <c r="G114" s="4">
        <v>85</v>
      </c>
    </row>
    <row r="115" spans="1:8" ht="15">
      <c r="A115">
        <v>109</v>
      </c>
      <c r="B115" t="s">
        <v>170</v>
      </c>
      <c r="C115" t="s">
        <v>14</v>
      </c>
      <c r="D115" s="4">
        <v>53</v>
      </c>
      <c r="E115" s="39">
        <v>5703</v>
      </c>
      <c r="F115" s="4">
        <v>69</v>
      </c>
      <c r="G115" s="4">
        <v>92</v>
      </c>
      <c r="H115" s="39"/>
    </row>
    <row r="116" spans="1:7" ht="15">
      <c r="A116" s="38">
        <v>110</v>
      </c>
      <c r="B116" s="40" t="s">
        <v>178</v>
      </c>
      <c r="C116" s="40" t="s">
        <v>46</v>
      </c>
      <c r="D116" s="4">
        <v>64</v>
      </c>
      <c r="E116" s="4">
        <v>5702</v>
      </c>
      <c r="F116" s="4">
        <v>68</v>
      </c>
      <c r="G116" s="4">
        <v>78</v>
      </c>
    </row>
    <row r="117" spans="1:8" ht="15">
      <c r="A117" s="38">
        <v>111</v>
      </c>
      <c r="B117" t="s">
        <v>74</v>
      </c>
      <c r="C117" t="s">
        <v>46</v>
      </c>
      <c r="D117" s="4">
        <v>87</v>
      </c>
      <c r="E117" s="4">
        <v>90</v>
      </c>
      <c r="F117" s="4">
        <v>67</v>
      </c>
      <c r="G117" s="4">
        <v>80</v>
      </c>
      <c r="H117" s="39"/>
    </row>
    <row r="118" spans="1:8" ht="15">
      <c r="A118" s="38">
        <v>112</v>
      </c>
      <c r="B118" s="40" t="s">
        <v>126</v>
      </c>
      <c r="C118" s="40" t="s">
        <v>13</v>
      </c>
      <c r="D118" s="4">
        <v>40</v>
      </c>
      <c r="E118" s="4">
        <v>5703</v>
      </c>
      <c r="F118" s="4">
        <v>66</v>
      </c>
      <c r="G118" s="4">
        <v>89</v>
      </c>
      <c r="H118" s="39"/>
    </row>
    <row r="119" spans="1:7" ht="15">
      <c r="A119">
        <v>113</v>
      </c>
      <c r="B119" s="40" t="s">
        <v>176</v>
      </c>
      <c r="C119" s="40" t="s">
        <v>46</v>
      </c>
      <c r="D119" s="4">
        <v>60</v>
      </c>
      <c r="E119" s="4">
        <v>5702</v>
      </c>
      <c r="F119" s="4">
        <v>65</v>
      </c>
      <c r="G119" s="4">
        <v>88</v>
      </c>
    </row>
    <row r="120" spans="1:7" ht="15">
      <c r="A120">
        <v>114</v>
      </c>
      <c r="B120" t="s">
        <v>167</v>
      </c>
      <c r="C120" t="s">
        <v>43</v>
      </c>
      <c r="D120" s="4">
        <v>60</v>
      </c>
      <c r="E120" s="4">
        <v>5702</v>
      </c>
      <c r="F120" s="4">
        <v>65</v>
      </c>
      <c r="G120" s="4">
        <v>62</v>
      </c>
    </row>
    <row r="121" spans="1:7" ht="15">
      <c r="A121" s="38">
        <v>115</v>
      </c>
      <c r="B121" s="40" t="s">
        <v>151</v>
      </c>
      <c r="C121" t="s">
        <v>46</v>
      </c>
      <c r="D121" s="4">
        <v>46</v>
      </c>
      <c r="E121" s="4">
        <v>90</v>
      </c>
      <c r="F121" s="4">
        <v>63</v>
      </c>
      <c r="G121" s="4">
        <v>74</v>
      </c>
    </row>
    <row r="122" spans="1:8" ht="15">
      <c r="A122" s="38">
        <v>116</v>
      </c>
      <c r="B122" t="s">
        <v>163</v>
      </c>
      <c r="C122" t="s">
        <v>44</v>
      </c>
      <c r="D122" s="4">
        <v>47</v>
      </c>
      <c r="E122" s="4">
        <v>5702</v>
      </c>
      <c r="F122" s="4">
        <v>60</v>
      </c>
      <c r="G122" s="4">
        <v>85</v>
      </c>
      <c r="H122" s="39"/>
    </row>
    <row r="123" spans="1:8" ht="15">
      <c r="A123" s="38">
        <v>117</v>
      </c>
      <c r="B123" t="s">
        <v>164</v>
      </c>
      <c r="C123" t="s">
        <v>43</v>
      </c>
      <c r="D123" s="4">
        <v>90</v>
      </c>
      <c r="E123" s="4">
        <v>90</v>
      </c>
      <c r="F123" s="4">
        <v>57</v>
      </c>
      <c r="G123" s="4">
        <v>83</v>
      </c>
      <c r="H123" s="39"/>
    </row>
    <row r="124" spans="1:8" ht="15">
      <c r="A124">
        <v>118</v>
      </c>
      <c r="B124" t="s">
        <v>109</v>
      </c>
      <c r="C124" t="s">
        <v>43</v>
      </c>
      <c r="D124" s="4">
        <v>84</v>
      </c>
      <c r="E124" s="4">
        <v>90</v>
      </c>
      <c r="F124" s="4">
        <v>57</v>
      </c>
      <c r="G124" s="4">
        <v>51</v>
      </c>
      <c r="H124" s="39"/>
    </row>
    <row r="125" spans="1:8" ht="15">
      <c r="A125">
        <v>119</v>
      </c>
      <c r="B125" t="s">
        <v>88</v>
      </c>
      <c r="C125" t="s">
        <v>46</v>
      </c>
      <c r="D125" s="4">
        <v>48</v>
      </c>
      <c r="E125" s="4">
        <v>5703</v>
      </c>
      <c r="F125" s="4">
        <v>41</v>
      </c>
      <c r="G125" s="4">
        <v>67</v>
      </c>
      <c r="H125" s="39"/>
    </row>
    <row r="126" ht="15">
      <c r="A126" s="38"/>
    </row>
    <row r="127" ht="15">
      <c r="A127" s="38"/>
    </row>
    <row r="128" ht="15">
      <c r="A128" s="38"/>
    </row>
    <row r="129" spans="3:6" ht="15">
      <c r="C129" s="22"/>
      <c r="D129" s="22"/>
      <c r="E129" s="37"/>
      <c r="F129" s="26"/>
    </row>
    <row r="130" spans="3:6" ht="15">
      <c r="C130" s="22"/>
      <c r="D130" s="22"/>
      <c r="E130" s="37"/>
      <c r="F130" s="26"/>
    </row>
    <row r="131" spans="3:6" ht="15">
      <c r="C131" s="22"/>
      <c r="D131" s="22"/>
      <c r="E131" s="37"/>
      <c r="F131" s="26"/>
    </row>
    <row r="132" spans="3:6" ht="15">
      <c r="C132" s="22"/>
      <c r="D132" s="22"/>
      <c r="E132" s="37"/>
      <c r="F132" s="26"/>
    </row>
    <row r="133" spans="3:6" ht="15">
      <c r="C133" s="22"/>
      <c r="D133" s="22"/>
      <c r="E133" s="37"/>
      <c r="F133" s="26"/>
    </row>
    <row r="134" spans="3:6" ht="15">
      <c r="C134" s="22"/>
      <c r="D134" s="22"/>
      <c r="E134" s="37"/>
      <c r="F134" s="26"/>
    </row>
    <row r="135" spans="3:6" ht="15">
      <c r="C135" s="22"/>
      <c r="D135" s="22"/>
      <c r="E135" s="37"/>
      <c r="F135" s="26"/>
    </row>
    <row r="136" spans="3:6" ht="15">
      <c r="C136" s="22"/>
      <c r="D136" s="22"/>
      <c r="E136" s="37"/>
      <c r="F136" s="26"/>
    </row>
  </sheetData>
  <sheetProtection/>
  <hyperlinks>
    <hyperlink ref="E1" location="'SG Farnern'!A3" display="Farnern"/>
    <hyperlink ref="E2" location="'SG Oberbipp'!A3" display="Oberbipp"/>
    <hyperlink ref="E3" location="'Niederbipp Jura'!A3" display="Niederbipp Jura"/>
    <hyperlink ref="F1" location="'SG Rumisberg'!A3" display="Rumisberg"/>
    <hyperlink ref="F2" location="'Attiswil Feld'!A3" display="'Attiswil Feld"/>
    <hyperlink ref="F3" location="'SG Niederbipp'!A3" display="SG Niederbipp"/>
    <hyperlink ref="E4" location="'SG Wiedlisbach'!A3" display="'SG Wiedlisbach"/>
    <hyperlink ref="G2" location="'Rangliste gesamt'!A1" display="'Rangliste gesamt"/>
    <hyperlink ref="G3" location="'Rangliste Sektionen'!A1" display="Sektionsliste"/>
    <hyperlink ref="F4" location="'Wangen Schützen'!A3" display="'Wangen Schützen"/>
  </hyperlinks>
  <printOptions/>
  <pageMargins left="0.48" right="0.34" top="0.66" bottom="0.68" header="0.4921259845" footer="0.39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 Trösch Holding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Wenger</dc:creator>
  <cp:keywords/>
  <dc:description/>
  <cp:lastModifiedBy>Windows User</cp:lastModifiedBy>
  <cp:lastPrinted>2019-08-23T18:29:43Z</cp:lastPrinted>
  <dcterms:created xsi:type="dcterms:W3CDTF">2004-08-02T11:41:05Z</dcterms:created>
  <dcterms:modified xsi:type="dcterms:W3CDTF">2019-08-23T18:29:57Z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